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7"/>
  <workbookPr codeName="ThisWorkbook"/>
  <mc:AlternateContent xmlns:mc="http://schemas.openxmlformats.org/markup-compatibility/2006">
    <mc:Choice Requires="x15">
      <x15ac:absPath xmlns:x15ac="http://schemas.microsoft.com/office/spreadsheetml/2010/11/ac" url="C:\Users\55130948\Desktop\"/>
    </mc:Choice>
  </mc:AlternateContent>
  <xr:revisionPtr revIDLastSave="0" documentId="8_{277B4DA4-9DDF-45DF-8D5C-A0F80FE06CD4}" xr6:coauthVersionLast="47" xr6:coauthVersionMax="47" xr10:uidLastSave="{00000000-0000-0000-0000-000000000000}"/>
  <workbookProtection workbookAlgorithmName="SHA-512" workbookHashValue="QRBA4gIROOBziDtWI8kMgdnNlDMl4ST2y89itrDYLGHiHpkDC9hkqScGj7nd+6C57j27QzGayzjkDr4A0mSltw==" workbookSaltValue="q2v/FQJ9PG4zXM0AILm/4A==" workbookSpinCount="100000" lockStructure="1"/>
  <bookViews>
    <workbookView xWindow="25017" yWindow="-118" windowWidth="25370" windowHeight="13759" xr2:uid="{00000000-000D-0000-FFFF-FFFF00000000}"/>
  </bookViews>
  <sheets>
    <sheet name="Welcome and Instructions" sheetId="34" r:id="rId1"/>
    <sheet name="1. Complete a CAS request form" sheetId="27" r:id="rId2"/>
    <sheet name="2. Complete a Self Assessment" sheetId="31" r:id="rId3"/>
    <sheet name="3. Credibility Interviews" sheetId="23" r:id="rId4"/>
    <sheet name="Acceptable Bank Statement" sheetId="26" r:id="rId5"/>
    <sheet name="Unacceptable Bank Statement" sheetId="30" r:id="rId6"/>
    <sheet name="FAQs" sheetId="35" r:id="rId7"/>
    <sheet name="ATAS" sheetId="21" state="hidden" r:id="rId8"/>
    <sheet name="PreviousTier4" sheetId="20" state="hidden" r:id="rId9"/>
    <sheet name="Visa Refusal" sheetId="19" state="hidden" r:id="rId10"/>
    <sheet name="University List" sheetId="17" state="hidden" r:id="rId11"/>
    <sheet name="Nationality and TB" sheetId="3" state="hidden" r:id="rId12"/>
    <sheet name="Sheet2" sheetId="15" state="hidden" r:id="rId13"/>
    <sheet name="Sheet1" sheetId="14" state="hidden" r:id="rId14"/>
    <sheet name="Source of funds" sheetId="13" state="hidden" r:id="rId15"/>
    <sheet name="Scholarships and Bursaries" sheetId="12" state="hidden" r:id="rId16"/>
    <sheet name="Appendix A - CAS checklist" sheetId="11" state="hidden" r:id="rId17"/>
    <sheet name="CourseLevelInfo" sheetId="5" state="hidden" r:id="rId18"/>
    <sheet name="CAS Reason" sheetId="4" state="hidden" r:id="rId19"/>
  </sheets>
  <definedNames>
    <definedName name="_xlnm._FilterDatabase" localSheetId="11" hidden="1">'Nationality and TB'!$A$1:$D$245</definedName>
    <definedName name="_xlnm._FilterDatabase" localSheetId="10" hidden="1">'University List'!$A$1:$A$1</definedName>
    <definedName name="CASReason">'CAS Reason'!$A:$A</definedName>
    <definedName name="CountryList">'Nationality and TB'!$A:$A</definedName>
    <definedName name="LevelOfCourse">CourseLevelInfo!$A:$A</definedName>
    <definedName name="ScholarshipsBursaries">'Scholarships and Bursaries'!$A$1:$A$8</definedName>
    <definedName name="SourceOfFunds">'Source of funds'!$A$1:$A$8</definedName>
    <definedName name="SponsorInfo">Sheet1!$A$1:$A$7</definedName>
    <definedName name="UniversityList">'University List'!$A$1:$A$274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30" l="1"/>
  <c r="F31" i="30" s="1"/>
  <c r="F30" i="30" s="1"/>
  <c r="F29" i="30" s="1"/>
  <c r="F28" i="30" s="1"/>
  <c r="F27" i="30" s="1"/>
  <c r="F26" i="30" s="1"/>
  <c r="F25" i="30" s="1"/>
  <c r="F24" i="30" s="1"/>
  <c r="F23" i="30" s="1"/>
  <c r="F22" i="30" s="1"/>
  <c r="F21" i="30" s="1"/>
  <c r="F20" i="30" s="1"/>
  <c r="F19" i="30" s="1"/>
  <c r="F18" i="30" s="1"/>
  <c r="F17" i="30" s="1"/>
  <c r="F31" i="26"/>
  <c r="F30" i="26" s="1"/>
  <c r="F29" i="26" s="1"/>
  <c r="F28" i="26" s="1"/>
  <c r="F27" i="26" s="1"/>
  <c r="F26" i="26" s="1"/>
  <c r="F25" i="26" s="1"/>
  <c r="F24" i="26" s="1"/>
  <c r="F23" i="26" s="1"/>
  <c r="F22" i="26" s="1"/>
  <c r="F21" i="26" s="1"/>
  <c r="F20" i="26" s="1"/>
  <c r="F19" i="26" s="1"/>
  <c r="F18" i="26" s="1"/>
  <c r="F17" i="26" s="1"/>
  <c r="F32" i="26"/>
  <c r="E21" i="27" l="1"/>
  <c r="I21" i="27" s="1"/>
  <c r="A34" i="27"/>
  <c r="A86" i="27"/>
  <c r="A88" i="27"/>
  <c r="A89" i="27"/>
  <c r="A105" i="27"/>
  <c r="A126" i="27"/>
  <c r="A152" i="27"/>
  <c r="G40" i="31" l="1"/>
  <c r="D38" i="31"/>
  <c r="D40" i="31" s="1"/>
  <c r="D31" i="31"/>
  <c r="D21" i="31"/>
  <c r="D29" i="31" l="1"/>
  <c r="I25" i="31" s="1"/>
  <c r="I31" i="31" s="1"/>
  <c r="H45" i="31" l="1"/>
  <c r="A47" i="31" s="1"/>
</calcChain>
</file>

<file path=xl/sharedStrings.xml><?xml version="1.0" encoding="utf-8"?>
<sst xmlns="http://schemas.openxmlformats.org/spreadsheetml/2006/main" count="1679" uniqueCount="827">
  <si>
    <t>Welcome and Instructions</t>
  </si>
  <si>
    <t>Congratulations on receiving your offer from Manchester Metropolitan University. You will now need to request a CAS number from us so you can proceed with a Student Visa application.</t>
  </si>
  <si>
    <t>Information about this toolkit</t>
  </si>
  <si>
    <r>
      <t xml:space="preserve">This toolkit has been designed to provide you with the following on </t>
    </r>
    <r>
      <rPr>
        <b/>
        <sz val="11"/>
        <color theme="1"/>
        <rFont val="Arial"/>
        <family val="2"/>
      </rPr>
      <t>each tab of this file</t>
    </r>
    <r>
      <rPr>
        <sz val="11"/>
        <color theme="1"/>
        <rFont val="Arial"/>
        <family val="2"/>
      </rPr>
      <t>:</t>
    </r>
  </si>
  <si>
    <t xml:space="preserve">● </t>
  </si>
  <si>
    <t>A CAS request form for you to complete. This is where we ask you important information about your finances and immigration history so we can check that you are ready to make a student visa application.</t>
  </si>
  <si>
    <t>For further information please see:</t>
  </si>
  <si>
    <t>https://www.ukcisa.org.uk/Information--Advice/Visas-and-Immigration/Student-route-eligibility-and-requirements#layer-3004</t>
  </si>
  <si>
    <t>A financial self-assessment tool to help you check that your finances are suitable for a Student Visa application - you need to use this if you are applying for your CAS more than 6 weeks before your course start date and you or your parents are funding your studies.</t>
  </si>
  <si>
    <t>For further information regarding financial requirements for a student visa, please see:</t>
  </si>
  <si>
    <t>https://www.ukcisa.org.uk/Information--Advice/Visas-and-Immigration/Student-route-eligibility-and-requirements#financial-requirements</t>
  </si>
  <si>
    <t>An information sheet regarding the credibility (genuine student) interview you may be asked to attend</t>
  </si>
  <si>
    <t>For further information regarding UKVI's genuine student test, please see:</t>
  </si>
  <si>
    <t>https://www.mmu.ac.uk/study/international/when-you-have-an-offer/secure-your-place/apply-for-cas/show-you-are-a-credible-student</t>
  </si>
  <si>
    <t>An example of the format UKVI would expect from your bank statement and an FAQ document.</t>
  </si>
  <si>
    <t>What do I need to do?</t>
  </si>
  <si>
    <r>
      <t xml:space="preserve">There may be information you need to fill in or read on each tab of this file before sending back to us. Please read the form carefully and provide the correct information where requested. Please complete the form </t>
    </r>
    <r>
      <rPr>
        <b/>
        <sz val="11"/>
        <color theme="1"/>
        <rFont val="Arial"/>
        <family val="2"/>
      </rPr>
      <t>in order</t>
    </r>
    <r>
      <rPr>
        <sz val="11"/>
        <color theme="1"/>
        <rFont val="Arial"/>
        <family val="2"/>
      </rPr>
      <t>, some of your answers will inform the advice we provide later on in the toolkit.</t>
    </r>
  </si>
  <si>
    <t>●</t>
  </si>
  <si>
    <t xml:space="preserve">Some boxes may ask you to select a value from a drop down menu. </t>
  </si>
  <si>
    <t>You can select a value by clicking on the drop down arrow within the cell:</t>
  </si>
  <si>
    <t>We suggest reviewing the tabs in the following stages</t>
  </si>
  <si>
    <t>1)</t>
  </si>
  <si>
    <t>Complete a CAS request form</t>
  </si>
  <si>
    <t>2)</t>
  </si>
  <si>
    <t>Complete the self-assessment</t>
  </si>
  <si>
    <t>3)</t>
  </si>
  <si>
    <t>Read the guidance on attending a credibility interview</t>
  </si>
  <si>
    <t>Contact us</t>
  </si>
  <si>
    <t>If you need further information, please contact the appropriate team below:</t>
  </si>
  <si>
    <t>Type of application</t>
  </si>
  <si>
    <t>Email address</t>
  </si>
  <si>
    <t>I am an undergraduate applicant</t>
  </si>
  <si>
    <t>Please contact the admissions team detailed on your offer letter.</t>
  </si>
  <si>
    <t>I am a pre-sessional English applicant</t>
  </si>
  <si>
    <t>casrequest@mmu.ac.uk</t>
  </si>
  <si>
    <t>I am a postgraduate applicant</t>
  </si>
  <si>
    <t>I am an exchanges applicant</t>
  </si>
  <si>
    <t>Exchanges@mmu.ac.uk</t>
  </si>
  <si>
    <t>I am a visiting researcher</t>
  </si>
  <si>
    <t>VisaCompliance@mmu.ac.uk</t>
  </si>
  <si>
    <t>I am already enrolled on my course</t>
  </si>
  <si>
    <t>CAS Request Form</t>
  </si>
  <si>
    <t>Before starting the CAS Request Form please read the relevant CAS policy relating to your request. Our policies confirm the University’s criteria for issuing a CAS and can be found at www.mmu.ac.uk/CAS</t>
  </si>
  <si>
    <r>
      <t xml:space="preserve">Please ensure you complete </t>
    </r>
    <r>
      <rPr>
        <b/>
        <sz val="11"/>
        <color theme="1"/>
        <rFont val="Arial"/>
        <family val="2"/>
      </rPr>
      <t>ALL</t>
    </r>
    <r>
      <rPr>
        <sz val="11"/>
        <color theme="1"/>
        <rFont val="Arial"/>
        <family val="2"/>
      </rPr>
      <t xml:space="preserve"> relevant sections marked in blue. Sections marked in grey may contain key information about your circumstances and further documents you need to provide so </t>
    </r>
    <r>
      <rPr>
        <b/>
        <sz val="11"/>
        <color theme="1"/>
        <rFont val="Arial"/>
        <family val="2"/>
      </rPr>
      <t>please read these sections carefully</t>
    </r>
    <r>
      <rPr>
        <sz val="11"/>
        <color theme="1"/>
        <rFont val="Arial"/>
        <family val="2"/>
      </rPr>
      <t>. Please make sure you also provided any suggested documents with your request.</t>
    </r>
  </si>
  <si>
    <t>● Some boxes contain a drop down menu with pre-populated information. Please make sure you select the appropriate option from the drop down menu</t>
  </si>
  <si>
    <t>● Once received, we aim to process your CAS within five working days but failure to complete the form or provide correct information may result in your CAS request being delayed or refused</t>
  </si>
  <si>
    <t>1. Personal Information</t>
  </si>
  <si>
    <t>First name</t>
  </si>
  <si>
    <t>Family name</t>
  </si>
  <si>
    <t>MMU ID</t>
  </si>
  <si>
    <t>Country of Nationality</t>
  </si>
  <si>
    <t>UKVI 'differentiation' applies?</t>
  </si>
  <si>
    <t>Financial Check Required?</t>
  </si>
  <si>
    <t>Reason for your request</t>
  </si>
  <si>
    <t>Which country will you be submitting your Student Visa application in?</t>
  </si>
  <si>
    <t>2. Your course of study</t>
  </si>
  <si>
    <t>Level of study</t>
  </si>
  <si>
    <t>Course of study</t>
  </si>
  <si>
    <t>Please select an option from below…</t>
  </si>
  <si>
    <t>Important information regarding financing your study</t>
  </si>
  <si>
    <t>3. Your financial evidence</t>
  </si>
  <si>
    <t>How will you be funding your studies?</t>
  </si>
  <si>
    <t>I will have been living in the UK for 12 months or more when I make my visa application.</t>
  </si>
  <si>
    <t>If 'other', please detail further information below…</t>
  </si>
  <si>
    <t>3a. Sponsorship information - Please only complete this section if you are sponsored.</t>
  </si>
  <si>
    <t>Who are you sponsored by?:</t>
  </si>
  <si>
    <t>If 'other' please provide further info:</t>
  </si>
  <si>
    <t>Sponsor reference number (if known):</t>
  </si>
  <si>
    <t>Sponsor contact name:</t>
  </si>
  <si>
    <t>What date do you expect to receive a decision on your application?</t>
  </si>
  <si>
    <t>4. Scholarships and Bursaries</t>
  </si>
  <si>
    <t>Are you entitled to any scholarships or bursaries?</t>
  </si>
  <si>
    <t>Please select an option from the below…</t>
  </si>
  <si>
    <t>Please list each of your scholarships and the value of each below:</t>
  </si>
  <si>
    <t>Please detail the total amount you are entitled to (£)</t>
  </si>
  <si>
    <t>5. Additional requirements for your CAS</t>
  </si>
  <si>
    <t>We assess your CAS request on the basis that you are ready to make a Student Visa application. This will include the following checks (please click on the relevant bullet point for further info):</t>
  </si>
  <si>
    <t>Please note, this is not an exhaustive list.</t>
  </si>
  <si>
    <t>●  That you have enough time to complete your course.</t>
  </si>
  <si>
    <t>●  That any previous refusals will not result in a further visa refusal once a CAS is issued to you.</t>
  </si>
  <si>
    <t>●  If you are studying a postgraduate course in any science or technology related subjects, that you have had the relevant clearance to complete the course</t>
  </si>
  <si>
    <t>5a. Additional Questions</t>
  </si>
  <si>
    <t>Have you previously been granted a visa to study in the UK?</t>
  </si>
  <si>
    <t>Have you previously been refused a visa to study in the UK?</t>
  </si>
  <si>
    <t>Do you require an ATAS certificate for your course?</t>
  </si>
  <si>
    <t>5b. Supporting documents you must submit with your CAS request</t>
  </si>
  <si>
    <t>Important information for applicants joining us from an educational adviser</t>
  </si>
  <si>
    <t xml:space="preserve">●  If you are not a 'low risk' national, do not have educational adviser (agent) or your educational adviser has not advised you on submitting financial documents with this request please proceed to section 6.
●  If you have made your application via an educational adviser (agent) and they have advised you that you do not need to send any financial documents with your request, please proceed to to section 7. 
●  If you are a 'low risk' national, please proceed to section 7. 
</t>
  </si>
  <si>
    <t>6. Financial documents you must submit with this request</t>
  </si>
  <si>
    <t>7. Documents submitted with this request</t>
  </si>
  <si>
    <t xml:space="preserve">You must include copies of the following supporting evidence when you submit the CAS Request Toolkit to us. Please confirm that you will be attaching the documents with your request by selecting "Yes" from the dropdowns: </t>
  </si>
  <si>
    <t>Please select Yes/No</t>
  </si>
  <si>
    <t>Photo-page of your passport</t>
  </si>
  <si>
    <t>Academic documents showing your highest qualification</t>
  </si>
  <si>
    <t>English language qualification used to obtain your offer</t>
  </si>
  <si>
    <t>Any documents listed in section 5b (if applicable)</t>
  </si>
  <si>
    <t>Any documents listed in section 6 (if applicable)</t>
  </si>
  <si>
    <t>Evidence of payments made to Manchester Met for tuition fees</t>
  </si>
  <si>
    <t>Declaration</t>
  </si>
  <si>
    <t xml:space="preserve">By submitting this CAS Request Form, I confirm that I have read the relevant CAS policy and that the information given on this form is true and correct.
</t>
  </si>
  <si>
    <t>How to submit your CAS request</t>
  </si>
  <si>
    <t>Save this form, naming it as your MMU ID, and email it as an attachment, along with your supporting evidence, to:</t>
  </si>
  <si>
    <t>Step 2 - Complete a Self Assessment</t>
  </si>
  <si>
    <t>Financial Self Assessment Tool</t>
  </si>
  <si>
    <r>
      <t xml:space="preserve">This tool is provided for guidance only. Manchester Met cannot be held responisble for any errors or exclusions as a result of using this form. You </t>
    </r>
    <r>
      <rPr>
        <b/>
        <sz val="12"/>
        <color theme="1"/>
        <rFont val="Arial"/>
        <family val="2"/>
      </rPr>
      <t>do not need to complete this section</t>
    </r>
    <r>
      <rPr>
        <sz val="12"/>
        <color theme="1"/>
        <rFont val="Arial"/>
        <family val="2"/>
      </rPr>
      <t xml:space="preserve"> if UKVI consider you </t>
    </r>
    <r>
      <rPr>
        <b/>
        <sz val="12"/>
        <color theme="1"/>
        <rFont val="Arial"/>
        <family val="2"/>
      </rPr>
      <t>a 'low-risk' nationa</t>
    </r>
    <r>
      <rPr>
        <sz val="12"/>
        <color theme="1"/>
        <rFont val="Arial"/>
        <family val="2"/>
      </rPr>
      <t xml:space="preserve">l or where you are using an </t>
    </r>
    <r>
      <rPr>
        <b/>
        <sz val="12"/>
        <color theme="1"/>
        <rFont val="Arial"/>
        <family val="2"/>
      </rPr>
      <t>educational loan or sponsor</t>
    </r>
    <r>
      <rPr>
        <sz val="12"/>
        <color theme="1"/>
        <rFont val="Arial"/>
        <family val="2"/>
      </rPr>
      <t xml:space="preserve"> to fund your studies. Remember, you must s</t>
    </r>
    <r>
      <rPr>
        <b/>
        <sz val="12"/>
        <color theme="1"/>
        <rFont val="Arial"/>
        <family val="2"/>
      </rPr>
      <t>till submit any neccessary documents</t>
    </r>
    <r>
      <rPr>
        <sz val="12"/>
        <color theme="1"/>
        <rFont val="Arial"/>
        <family val="2"/>
      </rPr>
      <t xml:space="preserve"> with your </t>
    </r>
    <r>
      <rPr>
        <b/>
        <sz val="12"/>
        <color theme="1"/>
        <rFont val="Arial"/>
        <family val="2"/>
      </rPr>
      <t>visa application.</t>
    </r>
  </si>
  <si>
    <t>Useful links</t>
  </si>
  <si>
    <t>1. Get guidance from UKVI</t>
  </si>
  <si>
    <t>2. Refer to UKCISA for information on how much money you need to show evidence for</t>
  </si>
  <si>
    <t>3. Use Oanda to convert currency</t>
  </si>
  <si>
    <t>Please fill in the blue boxes. For more information on what to add click on the relevant box.</t>
  </si>
  <si>
    <t>Course Details</t>
  </si>
  <si>
    <t>Course Start Date</t>
  </si>
  <si>
    <t>Course End Date</t>
  </si>
  <si>
    <t>Number of months</t>
  </si>
  <si>
    <t>Maintenance Costs</t>
  </si>
  <si>
    <t>Tuition fees</t>
  </si>
  <si>
    <t>Total maintenance</t>
  </si>
  <si>
    <t>Tuition fees paid</t>
  </si>
  <si>
    <t>Total amount paid towards MMU accommodation</t>
  </si>
  <si>
    <t>Total amount required</t>
  </si>
  <si>
    <t>Difference</t>
  </si>
  <si>
    <t>Information about your bank statement</t>
  </si>
  <si>
    <t>Date of issue</t>
  </si>
  <si>
    <r>
      <rPr>
        <b/>
        <u/>
        <sz val="9"/>
        <color theme="1"/>
        <rFont val="Arial"/>
        <family val="2"/>
      </rPr>
      <t>Remember</t>
    </r>
    <r>
      <rPr>
        <b/>
        <u/>
        <sz val="9"/>
        <color theme="1"/>
        <rFont val="Calibri"/>
        <family val="2"/>
        <scheme val="minor"/>
      </rPr>
      <t xml:space="preserve">
</t>
    </r>
    <r>
      <rPr>
        <b/>
        <sz val="9"/>
        <color theme="1"/>
        <rFont val="Calibri"/>
        <family val="2"/>
        <scheme val="minor"/>
      </rPr>
      <t>●</t>
    </r>
    <r>
      <rPr>
        <b/>
        <u/>
        <sz val="9"/>
        <color theme="1"/>
        <rFont val="Calibri"/>
        <family val="2"/>
        <scheme val="minor"/>
      </rPr>
      <t xml:space="preserve"> </t>
    </r>
    <r>
      <rPr>
        <sz val="9"/>
        <color theme="1"/>
        <rFont val="Arial"/>
        <family val="2"/>
      </rPr>
      <t>Your bank statement must be no older than 1 month
● The required funds must be in your account for at least 28 consecutive days</t>
    </r>
  </si>
  <si>
    <t>Earliest date to check your balance on</t>
  </si>
  <si>
    <t>Lowest amount in account between</t>
  </si>
  <si>
    <t>and</t>
  </si>
  <si>
    <t>Final checks</t>
  </si>
  <si>
    <t>Are you in a position to request a CAS?</t>
  </si>
  <si>
    <t>Step 3 - Prepare for an interview</t>
  </si>
  <si>
    <t>Credibility Interviews</t>
  </si>
  <si>
    <t xml:space="preserve">As part of your visa application, you may have to attend an interview with a UKVI official to establish that you have the necessary language skills to study in the UK and that your intention to study is genuine. This is referred to as a ‘credibility interview’ and it forms an integral part of the visa application assessment.
This help sheet aims to provide you with an insight into some of the questions you could be asked during an interview. There is no guarantee that you will be asked these questions or that they are the only questions you could be asked. It is also unlikely that questions will be asked in the order below.  </t>
  </si>
  <si>
    <t>Why did you choose Manchester Metropolitan University? </t>
  </si>
  <si>
    <t xml:space="preserve">Think about why you chose Manchester Metropolitan University rather than another UK university, a University in your home country, other English-speaking countries or a country in which other students of your nationality study. </t>
  </si>
  <si>
    <r>
      <t>Why did you choose your course? </t>
    </r>
    <r>
      <rPr>
        <sz val="12"/>
        <color rgb="FF00ACAF"/>
        <rFont val="Arial"/>
        <family val="2"/>
      </rPr>
      <t> </t>
    </r>
  </si>
  <si>
    <t>There may be many courses in the same subject area as the one you plan to study at Manchester Metropolitan University. These could be at this university, at other UK universities, or in your home country. What is it specifically about this course that you prefer over other course choices? 
Think about your decision process. Did you apply for other courses? If yes, why did you choose Manchester Metropolitan University over them?   
You could also be asked about any long gaps between your new course and any previous studies. If you are changing course, you may also be asked about the reasons for this.</t>
  </si>
  <si>
    <t>How do your studies fit into your career plans? </t>
  </si>
  <si>
    <t xml:space="preserve">Think about what your plans are after you graduate. How will the knowledge and skills you gain from your programme of study help you with the type of work you hope to do? Does your course lead to any professional exemptions or qualifications and are these recognised in your home country? Do you know what others graduating from the course you will be following went on to do?  
If the course you plan to study is at a similar academic level to previous studies, be prepared to explain how it represents progression and how this supports your future career aspirations.  </t>
  </si>
  <si>
    <t>What links do you have to the UK?</t>
  </si>
  <si>
    <t xml:space="preserve">Depending on whether you have previously studied in the UK, have family members who live in the UK or have had a break from study you may be asked further questions about: 
●  any previous UK visas you have had  
●  whether you have ever breached any of the conditions of your UK visas  
</t>
  </si>
  <si>
    <r>
      <rPr>
        <sz val="12"/>
        <rFont val="Calibri"/>
        <family val="2"/>
      </rPr>
      <t xml:space="preserve">●  </t>
    </r>
    <r>
      <rPr>
        <sz val="12"/>
        <rFont val="Arial"/>
        <family val="2"/>
      </rPr>
      <t>why you have chosen to return, if you previously studied in the UK  
You may also be asked about visas you have had for other countries.</t>
    </r>
  </si>
  <si>
    <r>
      <t>How will you finance your study?</t>
    </r>
    <r>
      <rPr>
        <sz val="12"/>
        <color rgb="FF00ACAF"/>
        <rFont val="Arial"/>
        <family val="2"/>
      </rPr>
      <t> </t>
    </r>
  </si>
  <si>
    <t>Studying in the UK can be expensive, particularly for an international student. You should consider why you and/or your family are prepared to make this investment. Have you been realistic in assessing the costs of study and how to pay for it? Is your money coming from a genuine source, or has someone loaned you the money? Can you bank verify your funds?</t>
  </si>
  <si>
    <t xml:space="preserve">If it is more expensive to pursue your course of study in the UK than in your home country, why have you decided to incur the extra cost?  </t>
  </si>
  <si>
    <t xml:space="preserve">Think about the advantages that a degree from the UK might give you and how it may assist with your future career plans. </t>
  </si>
  <si>
    <t>Need further information?</t>
  </si>
  <si>
    <t xml:space="preserve">Manchester Met may ask you to complete an interview with them or your education agent if we feel we need to gather further information from you and to assess if you are in a position to pass UKVI's genuine student test. If you are asked to attend an interview, don't be phased. You will be in good place if you prepare for your interview thinking about the questions above. 
We also recommend that you have a strong personal statement that reflects all of the questions above. </t>
  </si>
  <si>
    <t>MMU Student</t>
  </si>
  <si>
    <t>The bank statement issue date must be no older than one month. You will need to hold funds for at least 28 consecutive days up to this date</t>
  </si>
  <si>
    <t>Oxford Road</t>
  </si>
  <si>
    <t>134 University Street</t>
  </si>
  <si>
    <t>1 Business Lane</t>
  </si>
  <si>
    <t>Manchester</t>
  </si>
  <si>
    <t>M1 2AB</t>
  </si>
  <si>
    <t>M3 4AB</t>
  </si>
  <si>
    <t>Page 1 of 1</t>
  </si>
  <si>
    <t>At 25th June 2022</t>
  </si>
  <si>
    <t>Branch Sort Code:</t>
  </si>
  <si>
    <t>12-34-56</t>
  </si>
  <si>
    <t>Account Number:</t>
  </si>
  <si>
    <t>Date</t>
  </si>
  <si>
    <t>Type</t>
  </si>
  <si>
    <t>Description</t>
  </si>
  <si>
    <t>Withdrawn</t>
  </si>
  <si>
    <t>Paid In</t>
  </si>
  <si>
    <t>Balance</t>
  </si>
  <si>
    <t>Telephone/Online</t>
  </si>
  <si>
    <t>Call Ref No 0000 to A/C 91011121</t>
  </si>
  <si>
    <t xml:space="preserve">You need to ensure that over the 28-day period, the closing balance on your account does not drop below the amount of money you are required to show.
In this example, the balance stays above the maintenance requirement of £9207.00.
If you owe any tuition fees, you will also need to add this money onto the amount you need to show as available.
</t>
  </si>
  <si>
    <t>POS</t>
  </si>
  <si>
    <t>Shop</t>
  </si>
  <si>
    <t>Foodstore</t>
  </si>
  <si>
    <t>Clothestore</t>
  </si>
  <si>
    <t>Standing Order</t>
  </si>
  <si>
    <t>Mrs S Student</t>
  </si>
  <si>
    <t>Direct Debit</t>
  </si>
  <si>
    <t>Water Bill</t>
  </si>
  <si>
    <t>In this example, 28 days back from the 25th June 2022 would be the 28th May 2022. 
As no transactions take place on this date, you would need to refer to the first transaction on the statement before the 28th May 2022.
Therefore, your 28-day period will start on the 27th May 2022.</t>
  </si>
  <si>
    <t xml:space="preserve">
</t>
  </si>
  <si>
    <t>Had the bank statement in this example been issued earlier than the 25th June 2022 then the application may have been refused if the 28-day period began on the 21st May 2022. 
This is because the balance was below £9207.00 on this date.</t>
  </si>
  <si>
    <t>Additional Notes</t>
  </si>
  <si>
    <t>Manchester Met</t>
  </si>
  <si>
    <t>Rent</t>
  </si>
  <si>
    <t>In this example, 28 days back from the 25th June 2022 would be the 28th May 2022. As no transactions take place on this date, you would need to refer to the first transaction on the statement before the 28th May 2022. Therefore your 28 days period will start on the 27th May 2022.</t>
  </si>
  <si>
    <t>In this example the applicant is required to show £9207.00 for maintenance. Although the required amount was in the account by the end of the 28 day period, the visa application would be refused as the balance of the account dropped below the minimum amount required.</t>
  </si>
  <si>
    <t>Getting your CAS Number</t>
  </si>
  <si>
    <t>This document has been produced to provide applicants applying for a student visa Visa with key information regarding their Confirmation of Acceptance to Study (CAS) number. It is not an exhaustive document, if you have any further questions please contact the team responsible for issuing your CAS.</t>
  </si>
  <si>
    <t>CAS numbers, what they are and why you need one</t>
  </si>
  <si>
    <t>What is a CAS number?</t>
  </si>
  <si>
    <t xml:space="preserve">A Confirmation of Acceptance for Studies (CAS) number is a reference number assigned to you by the University. You will need an unused CAS number to apply for a student visa visa if you are coming to the UK to study for six months or more. A CAS number is required for every applicant or student making a student visa visa application. 
If you are joining a new course, you will be asked to request a CAS number from us once you have received and accepted an unconditional offer. If you are already enrolled on your course and you need more time to finish your course, you are eligible for another CAS number.
We will issue your CAS number to you once we believe you have satisfied the requirements to make a successful student visa application.
</t>
  </si>
  <si>
    <t>When can I apply for a CAS number?</t>
  </si>
  <si>
    <t>If you have received and accepted an unconditional offer, you can apply for your CAS number from us three months your course starts. You should by apply for your CAS to allow you to apply and receive a visa in time to start your course.
Further information regarding how long your visa application is likely to take can be found by visiting:
https://www.gov.uk/visa-processing-times
If you are already enrolled on your course and you need more time to finish it, please contact VisaCompliance@mmu.ac.uk</t>
  </si>
  <si>
    <t>Do I need a CAS number for my student visa Visa application?</t>
  </si>
  <si>
    <t>Yes, you will need to provide the information from your CAS number on your student visa application when you complete it.
You are not required to provide a physical copy of your CAS number with the supporting documents for your student visa application, although we advise you to include a copy anyway particularly if we have made any corrections since it was issued to you.</t>
  </si>
  <si>
    <t>Can I use my CAS number more than once?</t>
  </si>
  <si>
    <t xml:space="preserve">No, once you have used your CAS number in a student visa visa application it cannot be used again. If your visa application has been refused, please contact Immigration@mmu.ac.uk with a copy of your visa refusal notice. We will then advise you on the next steps you need to take.
If you need more time to complete a course you are already enrolled on, please contact VisaCompliance@mmu.ac.uk
</t>
  </si>
  <si>
    <t>Is there a deadline to use my CAS number?</t>
  </si>
  <si>
    <t xml:space="preserve">In all cases, your CAS number must be used within six months of the date it was generated. If you are applying for a visa to join a new course of study at Manchester Met, you need to have a visa by the latest date of acceptance indicated on your CAS number. 
If you think you are unlikely to arrive by this date you should contact the team that has issued your CAS number to you. If you are applying for a visa to complete an existing course of study, you should apply for your visa before the course end date indicated on your CAS.
</t>
  </si>
  <si>
    <t>I am taking up placement, how do I apply for Visa extension, do I need another CAS Number?</t>
  </si>
  <si>
    <t>You need to request a new CAS number before your placement starts or after placement finishes. You should ensure that you receive your CAS and apply for your new student visa visa before your current visa expires.</t>
  </si>
  <si>
    <t>I have changed my course, can I have new CAS number?</t>
  </si>
  <si>
    <t>If you transfer to a different course, you may not need a new CAS number. Please contact VisaCompliance@mmu.ac.uk before you complete your course transfer for further advice.</t>
  </si>
  <si>
    <t>I need more time to complete my course, do I need another CAS number?</t>
  </si>
  <si>
    <t>Can I use my CAS number to apply for a visa to study on another course or at another University?</t>
  </si>
  <si>
    <t>No. CAS numbers are linked to the specific course you have applied for. This is why we only apply for a CAS number when you have accepted an Unconditional offer</t>
  </si>
  <si>
    <t>I have previously studied in the UK on a student visa. Will I be eligible for a CAS number for a second student visa?</t>
  </si>
  <si>
    <t xml:space="preserve">You might be eligible for CAS number if you have not reached the maximum time allowed in the UK on a student visa. </t>
  </si>
  <si>
    <t>Getting your CAS number</t>
  </si>
  <si>
    <t>What do I need to send with my CAS application?</t>
  </si>
  <si>
    <t>In order to get your CAS, you will need to complete a CAS Request Toolkit and send to the relevant team producing your CAS. The supporting documents you send will depend on your circumstances.</t>
  </si>
  <si>
    <t>Do I need to send all my qualifications when requesting my CAS number?</t>
  </si>
  <si>
    <t>You need to send a copy of the qualifications you intend to submit with your student visa application. These are usually the qualifications that your offer was based upon. You will also need to provide the evidence you provided of your English language ability, where applicable.</t>
  </si>
  <si>
    <t>Can I get a combined CAS number?</t>
  </si>
  <si>
    <t>Combined CAS numbers are issued to applicants who need to complete a pre-sessional English programme before they start their main degree with us. There are certain requirements that must be met before you can be given a CAS number to cover your pre-sessional English programme and your main course of study. Admissions officers will check if you meet the appropriate criteria before issuing a combined CAS number to you.</t>
  </si>
  <si>
    <t>I am waiting for my A-levels results. Will I receive my CAS number before A-level results day?</t>
  </si>
  <si>
    <t>We begin the CAS request process once you have been given and accept an unconditional offer. If your A-Level results are a condition of your offer, then we will need confirmation of the results before we make your offer of a place unconditional. Your A-Level results are normally provided to us by UCAS on the day they are issued to you.</t>
  </si>
  <si>
    <t>How will my CAS number be sent to me?</t>
  </si>
  <si>
    <t>Once we have generated your CAS number, a copy will be sent to you by email. Please check the email address you provided on your admissions application regularly.</t>
  </si>
  <si>
    <t>Correcting mistakes on your CAS.</t>
  </si>
  <si>
    <t>What do I do if there is a mistake on my CAS letter?</t>
  </si>
  <si>
    <t>If a mistake has been made on your CAS, please contact the team who issued the CAS to you. It is advisable to correct any mistakes before you use the CAS in a student visa Visa application.</t>
  </si>
  <si>
    <t>I have deleted the email detailing my CAS number, how do I get a copy of it?</t>
  </si>
  <si>
    <t>If you have lost your CAS, please contact the team who issued the CAS to you. Please see below:</t>
  </si>
  <si>
    <t>• I am joining a new course of study…</t>
  </si>
  <si>
    <t>internationalapplication@mmu.ac.uk</t>
  </si>
  <si>
    <t>• I am on an exchange programme…</t>
  </si>
  <si>
    <t xml:space="preserve">exchanges@mmu.ac.uk </t>
  </si>
  <si>
    <t>• I am already enrolled on my course…</t>
  </si>
  <si>
    <t xml:space="preserve">VisaCompliance@mmu.ac.uk </t>
  </si>
  <si>
    <t>I have previously studied in the UK, but this is not stated in my CAS number. Can this be updated?</t>
  </si>
  <si>
    <t>Please contact the team that issued your CAS number detailing your study history, e.g. where you studied, when you studied and what you studied.</t>
  </si>
  <si>
    <t>Providing evidence of your funds</t>
  </si>
  <si>
    <t>Do I need to pay a deposit to get my CAS?</t>
  </si>
  <si>
    <t>Yes, we ask all applicants joining a new course of study to pay a tuition fee deposit. If you need a CAS to extend on an existing course, we will check with the student billings team that there are no outstanding fees owed to the University.</t>
  </si>
  <si>
    <t>Do I need to send my sponsorship letter before asking for the CAS?</t>
  </si>
  <si>
    <t>If you are sponsored by a Government or an employer, we require a letter from your sponsor so we can confirm you have funds available to you. This helps us assess that you can make a student visa application that has a high chance of success.</t>
  </si>
  <si>
    <t>How much money do I need to have in my bank account to make a successful student visa visa application?</t>
  </si>
  <si>
    <t>UKVI expect you to have money to pay for any tuition fees owed to the University for your first year of study. They also expect you to have enough money to live in the UK. UKVI estimate that it costs students £1015.00 per month for living costs in the UK.</t>
  </si>
  <si>
    <t>I have been awarded a scholarship, please can this be included on my CAS?</t>
  </si>
  <si>
    <t>Yes, scholarships awarded are included on the CAS as tuition fees paid. We are only required to include details of scholarships which are issued internally by the University.</t>
  </si>
  <si>
    <t>What kind of documents can I used to show I have enough funds?</t>
  </si>
  <si>
    <t xml:space="preserve">You can use a personal bank statement or letter or a bank statement from a parent or guardian (with their permission). The bank statement or letter must be on letter head from the bank and demonstrate: </t>
  </si>
  <si>
    <t>• It is recent, for example it must be issued within the last calendar month; and</t>
  </si>
  <si>
    <t>• That money has been held for 28 consecutive days</t>
  </si>
  <si>
    <t>You should also ensure the documents you provide with your CAS are still valid at the point you submit your student visa application.</t>
  </si>
  <si>
    <t>Further Advice</t>
  </si>
  <si>
    <t>Yes</t>
  </si>
  <si>
    <t xml:space="preserve">●  Unless you are a national of an EEA country, Switzerland, Australia, Canada, Japan, New Zealand, Singapore, South Korea, Switzerland or the United States of America, you must submit an ATAS with this CAS request. If you are applying to extend an existing visa you may need a new ATAS. </t>
  </si>
  <si>
    <t>No</t>
  </si>
  <si>
    <t>●  You do not need to submit an ATAS with this request.</t>
  </si>
  <si>
    <t>●  You must submit a copy of all previous student visas with this request and any CAS numbers you have previously received.</t>
  </si>
  <si>
    <t>●  You do not need to submit any previous visas with this request.</t>
  </si>
  <si>
    <t>●  You must submit a copy of all previous visa refusals with this request.</t>
  </si>
  <si>
    <t>●  You do not need to submit any letters from UK Visas with this request.</t>
  </si>
  <si>
    <t>AA School of Architecture</t>
  </si>
  <si>
    <t>Aberystwyth University</t>
  </si>
  <si>
    <t>ABI College Limited</t>
  </si>
  <si>
    <t>Academy of Live and Recorded Arts</t>
  </si>
  <si>
    <t>Access to Music Limited</t>
  </si>
  <si>
    <t>AECC University College</t>
  </si>
  <si>
    <t>All Nations Christian College</t>
  </si>
  <si>
    <t>Anglia Ruskin University</t>
  </si>
  <si>
    <t>Apex College London</t>
  </si>
  <si>
    <t>Arden University</t>
  </si>
  <si>
    <t>Arts Educational Schools</t>
  </si>
  <si>
    <t>Aston University</t>
  </si>
  <si>
    <t>Ballet West</t>
  </si>
  <si>
    <t>Bangor University</t>
  </si>
  <si>
    <t>Bath Spa University</t>
  </si>
  <si>
    <t>BIMM Limited</t>
  </si>
  <si>
    <t>Birkbeck College</t>
  </si>
  <si>
    <t>Birmingham City University</t>
  </si>
  <si>
    <t>Bishop Grosseteste University</t>
  </si>
  <si>
    <t>Bloomsbury Institute</t>
  </si>
  <si>
    <t>Bournemouth University</t>
  </si>
  <si>
    <t>BPP University</t>
  </si>
  <si>
    <t>Bristol Baptist College</t>
  </si>
  <si>
    <t>Brit College</t>
  </si>
  <si>
    <t>Brunel University London</t>
  </si>
  <si>
    <t>Buckinghamshire New University</t>
  </si>
  <si>
    <t>Cambridge Arts and Sciences Limited</t>
  </si>
  <si>
    <t>Canterbury Christ Church University</t>
  </si>
  <si>
    <t>Cardiff Metropolitan University</t>
  </si>
  <si>
    <t>Cardiff University</t>
  </si>
  <si>
    <t>Chicken Shed Theatre Company</t>
  </si>
  <si>
    <t>Christ the Redeemer College</t>
  </si>
  <si>
    <t>Christie's Education Limited</t>
  </si>
  <si>
    <t>City and Guilds of London Art School</t>
  </si>
  <si>
    <t>City of London College</t>
  </si>
  <si>
    <t>City, University of London</t>
  </si>
  <si>
    <t>Cliff College</t>
  </si>
  <si>
    <t>Conservatoire for Dance and Drama</t>
  </si>
  <si>
    <t>Court Theatre Training Company Ltd</t>
  </si>
  <si>
    <t>Courtauld Institute of Art</t>
  </si>
  <si>
    <t>Coventry University</t>
  </si>
  <si>
    <t>Cranfield University</t>
  </si>
  <si>
    <t>De Montfort University</t>
  </si>
  <si>
    <t>East End Computing and Business College Limited</t>
  </si>
  <si>
    <t>Edge Hill University</t>
  </si>
  <si>
    <t>Edinburgh Napier University</t>
  </si>
  <si>
    <t>Empire College London Limited</t>
  </si>
  <si>
    <t>EThames Graduate School Limited</t>
  </si>
  <si>
    <t>Fairfield School of Business Ltd</t>
  </si>
  <si>
    <t>Falmouth University</t>
  </si>
  <si>
    <t>ForMission Ltd</t>
  </si>
  <si>
    <t>Futureworks</t>
  </si>
  <si>
    <t>Glasgow Caledonian University</t>
  </si>
  <si>
    <t>Glasgow School of Art</t>
  </si>
  <si>
    <t>GlyndÅµr University</t>
  </si>
  <si>
    <t>Goldsmiths College</t>
  </si>
  <si>
    <t>Gower College Swansea</t>
  </si>
  <si>
    <t>GrÅµp Llandrillo Menai</t>
  </si>
  <si>
    <t>GrÅµp NPTC Group</t>
  </si>
  <si>
    <t>Grafton College</t>
  </si>
  <si>
    <t>GSM London</t>
  </si>
  <si>
    <t>Guildhall School of Music and Drama</t>
  </si>
  <si>
    <t>Harper Adams University</t>
  </si>
  <si>
    <t>Hartpury University</t>
  </si>
  <si>
    <t>Heriot-Watt University</t>
  </si>
  <si>
    <t>Heythrop College</t>
  </si>
  <si>
    <t>ICOM</t>
  </si>
  <si>
    <t>ICON College of Technology and Management</t>
  </si>
  <si>
    <t>Imperial College of Science, Technology and Medicine</t>
  </si>
  <si>
    <t>Institute of Contemporary Music Performance</t>
  </si>
  <si>
    <t>Istituto Marangoni Limited</t>
  </si>
  <si>
    <t>Kaplan Open Learning</t>
  </si>
  <si>
    <t>Keele University</t>
  </si>
  <si>
    <t>Kensington College of Business</t>
  </si>
  <si>
    <t>King's College London</t>
  </si>
  <si>
    <t>Kingston University</t>
  </si>
  <si>
    <t>KLC School of Design</t>
  </si>
  <si>
    <t>Kogan Academy of Dramatic Arts</t>
  </si>
  <si>
    <t>LCCM AU UK Limited</t>
  </si>
  <si>
    <t>Leeds Beckett University</t>
  </si>
  <si>
    <t>Leeds College of Art</t>
  </si>
  <si>
    <t>Leeds Trinity University</t>
  </si>
  <si>
    <t>Liverpool Hope University</t>
  </si>
  <si>
    <t>Liverpool John Moores University</t>
  </si>
  <si>
    <t>Liverpool School of Tropical Medicine</t>
  </si>
  <si>
    <t>London Bridge Business Academy</t>
  </si>
  <si>
    <t>London Business School</t>
  </si>
  <si>
    <t>London Churchill College Ltd</t>
  </si>
  <si>
    <t>London College of Business Sciences</t>
  </si>
  <si>
    <t>London College of Creative Media Limited</t>
  </si>
  <si>
    <t>London College of International Business Studies Ltd</t>
  </si>
  <si>
    <t>London Metropolitan University</t>
  </si>
  <si>
    <t>London School of Academics Ltd</t>
  </si>
  <si>
    <t>London School of Business and Finance (UK) Limited</t>
  </si>
  <si>
    <t>London School of Commerce &amp; IT Limited</t>
  </si>
  <si>
    <t>London School of Economics and Political Science</t>
  </si>
  <si>
    <t>London School of Hygiene and Tropical Medicine</t>
  </si>
  <si>
    <t>London School of Management Education</t>
  </si>
  <si>
    <t>London School of Science and Technology Limited</t>
  </si>
  <si>
    <t>London School of Theology</t>
  </si>
  <si>
    <t>London South Bank University</t>
  </si>
  <si>
    <t>London Studio Centre</t>
  </si>
  <si>
    <t>Loughborough University</t>
  </si>
  <si>
    <t>Luther King House Educational Trust</t>
  </si>
  <si>
    <t>Matrix College of Counselling and Psychotherapy Ltd</t>
  </si>
  <si>
    <t>Mattersey Hall</t>
  </si>
  <si>
    <t>Met Film School Limited</t>
  </si>
  <si>
    <t>Middlesex University</t>
  </si>
  <si>
    <t>Millennium Performing Arts Ltd</t>
  </si>
  <si>
    <t>Mont Rose College of Management and Sciences</t>
  </si>
  <si>
    <t>Moorlands College</t>
  </si>
  <si>
    <t>Mountview Academy of Theatre Arts</t>
  </si>
  <si>
    <t>Nazarene Theological College</t>
  </si>
  <si>
    <t>Nelson College London Ltd</t>
  </si>
  <si>
    <t>New College of the Humanities</t>
  </si>
  <si>
    <t>Newcastle University</t>
  </si>
  <si>
    <t>Newman University</t>
  </si>
  <si>
    <t>Norland College</t>
  </si>
  <si>
    <t>Northern College of Acupuncture</t>
  </si>
  <si>
    <t>Norwich University of the Arts</t>
  </si>
  <si>
    <t>Oak Hill College</t>
  </si>
  <si>
    <t>Oxford Brookes University</t>
  </si>
  <si>
    <t>Oxford Business College</t>
  </si>
  <si>
    <t>Pearson College</t>
  </si>
  <si>
    <t>Plymouth College of Art</t>
  </si>
  <si>
    <t>Point Blank Music School</t>
  </si>
  <si>
    <t>Queen Margaret University, Edinburgh</t>
  </si>
  <si>
    <t>Queen Mary University of London</t>
  </si>
  <si>
    <t>Queen's University Belfast</t>
  </si>
  <si>
    <t>Ravensbourne University London</t>
  </si>
  <si>
    <t>Regent College</t>
  </si>
  <si>
    <t>Regents Theological College</t>
  </si>
  <si>
    <t>Regent's University London</t>
  </si>
  <si>
    <t>Richmond, The American International University in London</t>
  </si>
  <si>
    <t>Roehampton University</t>
  </si>
  <si>
    <t>Rose Bruford College of Theatre and Performance</t>
  </si>
  <si>
    <t>Royal Academy of Dance</t>
  </si>
  <si>
    <t>Royal Academy of Music</t>
  </si>
  <si>
    <t>Royal Agricultural University</t>
  </si>
  <si>
    <t>Royal College of Art</t>
  </si>
  <si>
    <t>Royal College of Music</t>
  </si>
  <si>
    <t>Royal Conservatoire of Scotland</t>
  </si>
  <si>
    <t>Royal Holloway and Bedford New College</t>
  </si>
  <si>
    <t>Royal Northern College of Music</t>
  </si>
  <si>
    <t>SAE Education Limited</t>
  </si>
  <si>
    <t>Sheffield Hallam University</t>
  </si>
  <si>
    <t>Slough Borough Council</t>
  </si>
  <si>
    <t>SOAS University of London</t>
  </si>
  <si>
    <t>Solent University</t>
  </si>
  <si>
    <t>Spurgeon's College</t>
  </si>
  <si>
    <t>SRUC</t>
  </si>
  <si>
    <t>St Mary's University College</t>
  </si>
  <si>
    <t>St Mary's University, Twickenham</t>
  </si>
  <si>
    <t>St Mellitus College</t>
  </si>
  <si>
    <t>St Nicholas Montessori Training Limited</t>
  </si>
  <si>
    <t>St Patrick's International College</t>
  </si>
  <si>
    <t>St. George's, University of London</t>
  </si>
  <si>
    <t>Staffordshire University</t>
  </si>
  <si>
    <t>Stranmillis University College</t>
  </si>
  <si>
    <t>Stratford College London Limited</t>
  </si>
  <si>
    <t>Swansea University</t>
  </si>
  <si>
    <t>Teesside University</t>
  </si>
  <si>
    <t>The Academy of Contemporary Music</t>
  </si>
  <si>
    <t>The Arts University Bournemouth</t>
  </si>
  <si>
    <t>The Cambridge Theological Federation</t>
  </si>
  <si>
    <t>The City College</t>
  </si>
  <si>
    <t>The College of Integrated Chinese Medicine</t>
  </si>
  <si>
    <t>The Institute of Cancer Research</t>
  </si>
  <si>
    <t>The Islamic College</t>
  </si>
  <si>
    <t>The Liverpool Institute for Performing Arts</t>
  </si>
  <si>
    <t>The London College UCK</t>
  </si>
  <si>
    <t>The London Institute of Banking &amp; Finance</t>
  </si>
  <si>
    <t>The Manchester Metropolitan University</t>
  </si>
  <si>
    <t>The Markfield Institute of Higher Education</t>
  </si>
  <si>
    <t>The Metanoia Institute</t>
  </si>
  <si>
    <t>The Minster Centre</t>
  </si>
  <si>
    <t>The National Film and Television School</t>
  </si>
  <si>
    <t>The Nottingham Trent University</t>
  </si>
  <si>
    <t>The Open University</t>
  </si>
  <si>
    <t>The Queen's Foundation for Ecumenical Theological Education</t>
  </si>
  <si>
    <t>The Robert Gordon University</t>
  </si>
  <si>
    <t>The Royal Central School of Speech and Drama</t>
  </si>
  <si>
    <t>The Royal Veterinary College</t>
  </si>
  <si>
    <t>The Salvation Army</t>
  </si>
  <si>
    <t>The Sherwood Institute</t>
  </si>
  <si>
    <t>The University College of Osteopathy</t>
  </si>
  <si>
    <t>The University of Aberdeen</t>
  </si>
  <si>
    <t>The University of Bath</t>
  </si>
  <si>
    <t>The University of Birmingham</t>
  </si>
  <si>
    <t>The University of Bolton</t>
  </si>
  <si>
    <t>The University of Bradford</t>
  </si>
  <si>
    <t>The University of Brighton</t>
  </si>
  <si>
    <t>The University of Bristol</t>
  </si>
  <si>
    <t>The University of Buckingham</t>
  </si>
  <si>
    <t>The University of Cambridge</t>
  </si>
  <si>
    <t>The University of Central Lancashire</t>
  </si>
  <si>
    <t>The University of Chichester</t>
  </si>
  <si>
    <t>The University of Dundee</t>
  </si>
  <si>
    <t>The University of East Anglia</t>
  </si>
  <si>
    <t>The University of East London</t>
  </si>
  <si>
    <t>The University of Edinburgh</t>
  </si>
  <si>
    <t>The University of Essex</t>
  </si>
  <si>
    <t>The University of Exeter</t>
  </si>
  <si>
    <t>The University of Glasgow</t>
  </si>
  <si>
    <t>The University of Greenwich</t>
  </si>
  <si>
    <t>The University of Huddersfield</t>
  </si>
  <si>
    <t>The University of Hull</t>
  </si>
  <si>
    <t>The University of Kent</t>
  </si>
  <si>
    <t>The University of Lancaster</t>
  </si>
  <si>
    <t>The University of Law</t>
  </si>
  <si>
    <t>The University of Leeds</t>
  </si>
  <si>
    <t>The University of Leicester</t>
  </si>
  <si>
    <t>The University of Lincoln</t>
  </si>
  <si>
    <t>The University of Liverpool</t>
  </si>
  <si>
    <t>The University of Manchester</t>
  </si>
  <si>
    <t>The University of Northampton</t>
  </si>
  <si>
    <t>The University of Oxford</t>
  </si>
  <si>
    <t>The University of Portsmouth</t>
  </si>
  <si>
    <t>The University of Reading</t>
  </si>
  <si>
    <t>The University of Salford</t>
  </si>
  <si>
    <t>The University of Sheffield</t>
  </si>
  <si>
    <t>The University of Southampton</t>
  </si>
  <si>
    <t>The University of St Andrews</t>
  </si>
  <si>
    <t>The University of Stirling</t>
  </si>
  <si>
    <t>The University of Strathclyde</t>
  </si>
  <si>
    <t>The University of Sunderland</t>
  </si>
  <si>
    <t>The University of Surrey</t>
  </si>
  <si>
    <t>The University of Sussex</t>
  </si>
  <si>
    <t>The University of the West of Scotland</t>
  </si>
  <si>
    <t>The University of Wales (central functions)</t>
  </si>
  <si>
    <t>The University of Warwick</t>
  </si>
  <si>
    <t>The University of West London</t>
  </si>
  <si>
    <t>The University of Westminster</t>
  </si>
  <si>
    <t>The University of Winchester</t>
  </si>
  <si>
    <t>The University of Wolverhampton</t>
  </si>
  <si>
    <t>The University of York</t>
  </si>
  <si>
    <t>Tottenham Hotspur Foundation</t>
  </si>
  <si>
    <t>Trinity College Bristol</t>
  </si>
  <si>
    <t>Trinity Laban Conservatoire of Music and Dance</t>
  </si>
  <si>
    <t>UK College of Business and Computing</t>
  </si>
  <si>
    <t>Ulster University</t>
  </si>
  <si>
    <t>University College Birmingham</t>
  </si>
  <si>
    <t>University College London</t>
  </si>
  <si>
    <t>University College of Estate Management</t>
  </si>
  <si>
    <t>University for the Creative Arts</t>
  </si>
  <si>
    <t>University of Abertay Dundee</t>
  </si>
  <si>
    <t>University of Bedfordshire</t>
  </si>
  <si>
    <t>University of Chester</t>
  </si>
  <si>
    <t>University of Cumbria</t>
  </si>
  <si>
    <t>University of Derby</t>
  </si>
  <si>
    <t>University of Durham</t>
  </si>
  <si>
    <t>University of Gloucestershire</t>
  </si>
  <si>
    <t>University of Hertfordshire</t>
  </si>
  <si>
    <t>University of London (Institutes and activities)</t>
  </si>
  <si>
    <t>University of Northumbria at Newcastle</t>
  </si>
  <si>
    <t>University of Nottingham</t>
  </si>
  <si>
    <t>University of Plymouth</t>
  </si>
  <si>
    <t>University of South Wales</t>
  </si>
  <si>
    <t>University of St Mark and St John</t>
  </si>
  <si>
    <t>University of Suffolk</t>
  </si>
  <si>
    <t>University of the Arts, London</t>
  </si>
  <si>
    <t>University of the Highlands and Islands</t>
  </si>
  <si>
    <t>University of the West of England, Bristol</t>
  </si>
  <si>
    <t>University of Wales Trinity Saint David</t>
  </si>
  <si>
    <t>University of Worcester</t>
  </si>
  <si>
    <t>Waltham International College Limited</t>
  </si>
  <si>
    <t>Waverley Abbey College</t>
  </si>
  <si>
    <t>West Dean College</t>
  </si>
  <si>
    <t>West London College</t>
  </si>
  <si>
    <t>West London College of Business and Management Sciences Limited</t>
  </si>
  <si>
    <t>Writtle University College</t>
  </si>
  <si>
    <t>York St John University</t>
  </si>
  <si>
    <t>Other</t>
  </si>
  <si>
    <t>Afghanistan</t>
  </si>
  <si>
    <t>Please proceed to section 3 "Your Financial Evidence"</t>
  </si>
  <si>
    <t>●  You will need to have a tuberculosis (TB) test if you’re coming to the UK for more than 6 months and are resident of the country you are submitting your application in. You will need to submit a copy of your TB certificate with this request.</t>
  </si>
  <si>
    <t>Albania</t>
  </si>
  <si>
    <t>●  If you are resident in the country you intend to submit your Tier 4 application in, you do not need to submit a TB certificate with this CAS request.</t>
  </si>
  <si>
    <t>Algeria</t>
  </si>
  <si>
    <t>American Samoa</t>
  </si>
  <si>
    <t>Andorra</t>
  </si>
  <si>
    <t>Angola</t>
  </si>
  <si>
    <t>Anguilla</t>
  </si>
  <si>
    <t>Antarctica</t>
  </si>
  <si>
    <t>Antigua And Barbuda</t>
  </si>
  <si>
    <t>Argentina</t>
  </si>
  <si>
    <t>Armenia</t>
  </si>
  <si>
    <t>Aruba</t>
  </si>
  <si>
    <t>Australia</t>
  </si>
  <si>
    <t>●  You do not need to submit any financial documents with this request
●  If you have a financial sponsor, please proceed to section 3a
●  If you do not have a financial sponsor, please proceed to section 4</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</si>
  <si>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</si>
  <si>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</si>
  <si>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</si>
  <si>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</si>
  <si>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</si>
  <si>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</si>
  <si>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</si>
  <si>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</si>
  <si>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</si>
  <si>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</si>
  <si>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</si>
  <si>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</si>
  <si>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</si>
  <si>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</si>
  <si>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</si>
  <si>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</si>
  <si>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</si>
  <si>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</si>
  <si>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British National Overseas</t>
  </si>
  <si>
    <t>Brunei</t>
  </si>
  <si>
    <t>Bulgaria</t>
  </si>
  <si>
    <t>Burkina Faso</t>
  </si>
  <si>
    <t>Burma</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</si>
  <si>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</si>
  <si>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</si>
  <si>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</si>
  <si>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</si>
  <si>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</si>
  <si>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</si>
  <si>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</si>
  <si>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</si>
  <si>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</si>
  <si>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</si>
  <si>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</si>
  <si>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</si>
  <si>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</si>
  <si>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</si>
  <si>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</si>
  <si>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</si>
  <si>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</si>
  <si>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</si>
  <si>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</si>
  <si>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</si>
  <si>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</si>
  <si>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</si>
  <si>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</si>
  <si>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</si>
  <si>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</si>
  <si>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</si>
  <si>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</si>
  <si>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</si>
  <si>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</si>
  <si>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</si>
  <si>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</si>
  <si>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</si>
  <si>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</si>
  <si>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</si>
  <si>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</si>
  <si>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</si>
  <si>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</si>
  <si>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</si>
  <si>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</si>
  <si>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</si>
  <si>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</si>
  <si>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</si>
  <si>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</si>
  <si>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</si>
  <si>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</si>
  <si>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</si>
  <si>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</si>
  <si>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</si>
  <si>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</si>
  <si>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</si>
  <si>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</si>
  <si>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</si>
  <si>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</si>
  <si>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</si>
  <si>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</si>
  <si>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</si>
  <si>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</si>
  <si>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</si>
  <si>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</si>
  <si>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</si>
  <si>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</si>
  <si>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</si>
  <si>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</si>
  <si>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</si>
  <si>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</si>
  <si>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</si>
  <si>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</si>
  <si>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</si>
  <si>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</si>
  <si>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</si>
  <si>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You do not need a visa to enter the UK.</t>
  </si>
  <si>
    <t>●  You do not need a visa to enter the UK if you are a national of the United Kingdom or the Republic of Ireland</t>
  </si>
  <si>
    <t>Israel</t>
  </si>
  <si>
    <t>Italy</t>
  </si>
  <si>
    <t>Jamaica</t>
  </si>
  <si>
    <t>Japan</t>
  </si>
  <si>
    <t>Jordan</t>
  </si>
  <si>
    <t>Kazakhstan</t>
  </si>
  <si>
    <t>Kenya</t>
  </si>
  <si>
    <t>Kiribati</t>
  </si>
  <si>
    <t>Korea, Democratic People's Republic Of</t>
  </si>
  <si>
    <t>Korea, Republic Of</t>
  </si>
  <si>
    <t>Kosovo</t>
  </si>
  <si>
    <t>Kuwait</t>
  </si>
  <si>
    <t>Kyrgyzstan</t>
  </si>
  <si>
    <t>Lao People's Democratic Republic</t>
  </si>
  <si>
    <t>Latvia</t>
  </si>
  <si>
    <t>Lebanon</t>
  </si>
  <si>
    <t>Lesotho</t>
  </si>
  <si>
    <t>Liberia</t>
  </si>
  <si>
    <t>Libyan Arab Jamahiriya</t>
  </si>
  <si>
    <t>Liechtenstein</t>
  </si>
  <si>
    <t>Lithuania</t>
  </si>
  <si>
    <t>Luxembourg</t>
  </si>
  <si>
    <t>Macau</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</si>
  <si>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</si>
  <si>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</si>
  <si>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</si>
  <si>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</si>
  <si>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</si>
  <si>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</si>
  <si>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</si>
  <si>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</si>
  <si>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</si>
  <si>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</si>
  <si>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</si>
  <si>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</si>
  <si>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</si>
  <si>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</si>
  <si>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</si>
  <si>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</si>
  <si>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</si>
  <si>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</si>
  <si>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</si>
  <si>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</si>
  <si>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</si>
  <si>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</si>
  <si>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</si>
  <si>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</si>
  <si>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</si>
  <si>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</si>
  <si>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</si>
  <si>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</si>
  <si>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</si>
  <si>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</si>
  <si>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</si>
  <si>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</si>
  <si>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</si>
  <si>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</si>
  <si>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</si>
  <si>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</si>
  <si>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</si>
  <si>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</si>
  <si>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</si>
  <si>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</si>
  <si>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</si>
  <si>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</si>
  <si>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</si>
  <si>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</si>
  <si>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</si>
  <si>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</si>
  <si>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</si>
  <si>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</si>
  <si>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</si>
  <si>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</si>
  <si>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</si>
  <si>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</si>
  <si>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</si>
  <si>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</si>
  <si>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</si>
  <si>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</si>
  <si>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</si>
  <si>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</si>
  <si>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</si>
  <si>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</si>
  <si>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</si>
  <si>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</si>
  <si>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</si>
  <si>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</si>
  <si>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</si>
  <si>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</si>
  <si>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</si>
  <si>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</si>
  <si>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</si>
  <si>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</si>
  <si>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</si>
  <si>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</si>
  <si>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</si>
  <si>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</si>
  <si>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Sudan</t>
  </si>
  <si>
    <t>Spain</t>
  </si>
  <si>
    <t>Sri Lanka</t>
  </si>
  <si>
    <t>Sudan</t>
  </si>
  <si>
    <t>Suriname</t>
  </si>
  <si>
    <t>Svalbard And Jan Mayen</t>
  </si>
  <si>
    <t>Swaziland</t>
  </si>
  <si>
    <t>Sweden</t>
  </si>
  <si>
    <t>Switzerland</t>
  </si>
  <si>
    <t>Syrian Arab Republic</t>
  </si>
  <si>
    <t>Taiwan</t>
  </si>
  <si>
    <t>Tajikistan</t>
  </si>
  <si>
    <t>Tanzania, United Republic Of</t>
  </si>
  <si>
    <t>Thailand</t>
  </si>
  <si>
    <t>Togo</t>
  </si>
  <si>
    <t>Tokelau</t>
  </si>
  <si>
    <t>Tonga</t>
  </si>
  <si>
    <t>Trinidad And Tobago</t>
  </si>
  <si>
    <t>Tunisia</t>
  </si>
  <si>
    <t>Turkey</t>
  </si>
  <si>
    <t>Turkmenistan</t>
  </si>
  <si>
    <t>Turks And Caicos Islands</t>
  </si>
  <si>
    <t>Tuvalu</t>
  </si>
  <si>
    <t>Uganda</t>
  </si>
  <si>
    <t>Ukraine</t>
  </si>
  <si>
    <t>United Arab Emirates</t>
  </si>
  <si>
    <t>United States of America</t>
  </si>
  <si>
    <t>United States Minor Outlying Islands</t>
  </si>
  <si>
    <t>Uruguay</t>
  </si>
  <si>
    <t>Uzbekistan</t>
  </si>
  <si>
    <t>Vanuatu</t>
  </si>
  <si>
    <t>Venezuela</t>
  </si>
  <si>
    <t>Vietnam</t>
  </si>
  <si>
    <t>Virgin Islands, British</t>
  </si>
  <si>
    <t>Virgin Islands, U.s.</t>
  </si>
  <si>
    <t>Wallis And Futuna</t>
  </si>
  <si>
    <t>Western Sahara</t>
  </si>
  <si>
    <t>Yemen</t>
  </si>
  <si>
    <t>Zambia</t>
  </si>
  <si>
    <t>Zimbabwe</t>
  </si>
  <si>
    <t>United Kingdom</t>
  </si>
  <si>
    <t>You must complete the table below. An example has been provided for you.</t>
  </si>
  <si>
    <t>You do not need to complete the section below, please continue to section 5.</t>
  </si>
  <si>
    <t>Saudi Arabian Cultural Attache</t>
  </si>
  <si>
    <t>Embassy of Oman</t>
  </si>
  <si>
    <t>Embassy of Algeria</t>
  </si>
  <si>
    <t>Embassy of Bahrain</t>
  </si>
  <si>
    <t>An employer</t>
  </si>
  <si>
    <t>If 'differentiation' applies, you do not need to submit any financial documents with this CAS request.</t>
  </si>
  <si>
    <t>https://www.gov.uk/guidance/immigration-rules/appendix-st-student</t>
  </si>
  <si>
    <t>If you are applying for a visa for an undergraduate degree or above and you will have been legally living in the UK for 12 months or more at the point you make your visa application, please DO NOT submit any financial evidence with this CAS Request. Instead you should supply your most recent visa.</t>
  </si>
  <si>
    <t>https://www.ukcisa.org.uk/Information--Advice/Visas-and-Immigration/Student-route-eligibility-and-requirements#evidence-you-meet-the-maintenance-requirements</t>
  </si>
  <si>
    <t>I will be using my own funds</t>
  </si>
  <si>
    <t>You must pay your £3000.00 study deposit before your CAS can be issued and provide evidence with this request that it has been paid.
If you are submitting your CAS request six weeks or more before you are due to start your course, you should complete the financial self-assessment tool and only submit additional documents if the tool shows you do not currently have enough funds to support a Student Visa application; or
If you are submitting your CAS request and there is less than six weeks before your course starts, the self-assessment tool shows you currently don't have enough funds or you are already enrolled on your course you should send the following with your request you must provide the following:
●  A personal bank statement, in your own name, issued within the last month
●  The bank statement must be on letterhead from your bank or be stamped by the bank on each page (where using an electronic printout)
●  The bank statement must show that your funds have not dropped below the amount you are required to show during the 28 days leading up to issue of your bank statement
●  A bank statement from a business account cannot be used
●  The only types of investment that can be used are certificates of deposit or personal savings accounts
●  Any documents not produced in English must be accompanied by a notarised translation</t>
  </si>
  <si>
    <t>I will be using my parents or guardian’s funds</t>
  </si>
  <si>
    <t>You must pay your £3000.00 study deposit before your CAS can be issued and provide evidence with this request that it has been paid.
If you are submitting your CAS request six weeks or more before you are due to start your course, you should complete the financial self-assessment tool and only submit additional documents if the tool shows you do not currently have enough funds to support a Student Visa application; or
If you are submitting your CAS request and there is less than six weeks before your course starts, the self-assessment tool shows you currently don't have enough funds or you are already enrolled on your course you should send the following with your request you must provide the following:
●  A personal bank statement, in your parents or guardian’s name, issued within the last month
●  A birth certificate or legal document confirming the relationship between yourself and your parent or legal guardian(s) - NOT an affidavit
●  A permission letter from your parent or legal guardian(s)
●  The bank statement must be on letter head from their bank or be stamped by the bank on each page (where using an electronic printout)
●  The bank statement must show that their funds have not dropped below the amount you are required to show during the 28 days leading up to issue of your bank statement
●  A bank statement from a business account cannot be used
●  The only types of investment that can be used are certificates of deposit or personal savings accounts
●  Any documents not produced in English must be accompanied by a notarised translation</t>
  </si>
  <si>
    <t>https://www.ukcisa.org.uk/Information--Advice/Visas-and-Immigration/Student-route-eligibility-and-requirements#using-your-parents-or-legal-guardians-funds</t>
  </si>
  <si>
    <t xml:space="preserve">I am sponsored by a government organisation or employer </t>
  </si>
  <si>
    <t>You will need to complete section 3a. You will also need to submit a dated letter from your financial sponsor with your CAS request. It should confirm the following:
●  Your name
●  The name and contact details of your sponsor
●  The length of sponsorship; and
●  The amount of money your sponsor is giving you or a statement that your financial sponsor will cover all of your fees and living costs
If your financial sponsor is not paying for all of your costs, you will need to also submit a personal bank statement covering the difference. 
If an employer is sponsoring you, you will need to ensure they are an internationally trading company.
If you are financially sponsored, you do not need to normally pay a study deposit.</t>
  </si>
  <si>
    <t>https://www.ukcisa.org.uk/Information--Advice/Visas-and-Immigration/Student-route-eligibility-and-requirements#official-financial-sponsors</t>
  </si>
  <si>
    <t>I am currently in the process of seeking and applying for financial sponsorship.</t>
  </si>
  <si>
    <t>You should detail the date you expect to receive an outcome to your application in section 3.a.</t>
  </si>
  <si>
    <t xml:space="preserve">I have an educational loan </t>
  </si>
  <si>
    <t xml:space="preserve">You must pay your £3000.00 study deposit before your CAS can be issued and provide evidence with this request that it has been paid.
You should send details of the loan with this request.
●  This will normally be in the form of a letter from a regulated financial institution confirming you have a loan from a national, state or regional government or from a government backed loan scheme
●  You can also use a loan from an academic or educational loan scheme – in this instance the letter should confirm the funds will be available to you before you enter the UK
</t>
  </si>
  <si>
    <t>Other…</t>
  </si>
  <si>
    <t>If you are applying for a visa for an undergraduate degree or above and you will have been legally living in the UK for 12 months or more at the point you make your visa application, please DO NOT submit any financial evidence with this CAS Request. Instead you should supply your most recent visa.
If the above does not apply, you must submit a copy of the evidence that you will be using to prove you have the correct amount of money to fund your study in the UK.</t>
  </si>
  <si>
    <t>Vice Chancellors's International Scholarship</t>
  </si>
  <si>
    <t>International Undergraduate Scholarship</t>
  </si>
  <si>
    <t>International Postgraduate Scholarship</t>
  </si>
  <si>
    <t>International Postgraduate Country Scholarship</t>
  </si>
  <si>
    <t>Other scholarship or bursary (e.g. a faculty or course specific bursary)</t>
  </si>
  <si>
    <t>I am entitled to more than one of the above</t>
  </si>
  <si>
    <t>Need to include information regarding bursaries in checklist</t>
  </si>
  <si>
    <t>Pre-Sessional English</t>
  </si>
  <si>
    <t>BTEC (Level 3 BTEC Foundation Diploma)</t>
  </si>
  <si>
    <t>Undergraduate (BA, BSc, BEng etc)</t>
  </si>
  <si>
    <t>Postgraduate (MA, MFA, MSc, Meng, MArch etc)</t>
  </si>
  <si>
    <t>Research (MPhil, PhD)</t>
  </si>
  <si>
    <t>Professional Course (ACCA etc)</t>
  </si>
  <si>
    <t>Professional Law Course (LPC, BPTC etc)</t>
  </si>
  <si>
    <t>Please select an option from the choice below…</t>
  </si>
  <si>
    <t>I am joining a new course at Manchester Met</t>
  </si>
  <si>
    <t>I am joining Manchester Met on an Exchange Programme</t>
  </si>
  <si>
    <t>I am a visiting research student</t>
  </si>
  <si>
    <t>I am already enrolled on a course and need more time to complete because I have reassessments</t>
  </si>
  <si>
    <t>I am already enrolled on a course and need more time to complete because I am transferring courses</t>
  </si>
  <si>
    <t>I am already enrolled on a course and need more time to complete because I am undertaking an optional placement year</t>
  </si>
  <si>
    <t>I am already enrolled on a course and am switching visas</t>
  </si>
  <si>
    <t>I am returning from a suspension of study</t>
  </si>
  <si>
    <t>There was an error on my original CAS</t>
  </si>
  <si>
    <t>I am a PhD student and have been granted an extension to my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</si>
</sst>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8" formatCode="&quot;£&quot;#,##0.00;[Red]\-&quot;£&quot;#,##0.00"/>
    <numFmt numFmtId="164" formatCode="&quot;£&quot;#,##0.00"/>
    <numFmt numFmtId="165" formatCode="&quot;£&quot;#,##0"/>
    <numFmt numFmtId="166" formatCode="dd\-mm\-yyyy"/>
    <numFmt numFmtId="167" formatCode="dd\-mmm\-yyyy"/>
  </numFmts>
  <fonts count="44">
    <font>
      <sz val="11"/>
      <color theme="1"/>
      <name val="Calibri"/>
      <family val="2"/>
      <scheme val="minor"/>
    </font>
    <font>
      <b/>
      <sz val="11"/>
      <color theme="1"/>
      <name val="Calibri"/>
      <family val="2"/>
      <scheme val="minor"/>
    </font>
    <font>
      <sz val="12"/>
      <color rgb="FF000000"/>
      <name val="Arial"/>
      <family val="2"/>
    </font>
    <font>
      <sz val="12"/>
      <color theme="1"/>
      <name val="Arial"/>
      <family val="2"/>
    </font>
    <font>
      <b/>
      <sz val="12"/>
      <color rgb="FF00A6BC"/>
      <name val="Arial"/>
      <family val="2"/>
    </font>
    <font>
      <b/>
      <sz val="12"/>
      <color theme="1"/>
      <name val="Arial"/>
      <family val="2"/>
    </font>
    <font>
      <b/>
      <sz val="11"/>
      <color theme="0"/>
      <name val="Calibri"/>
      <family val="2"/>
      <scheme val="minor"/>
    </font>
    <font>
      <sz val="12"/>
      <name val="Arial"/>
      <family val="2"/>
    </font>
    <font>
      <b/>
      <sz val="12"/>
      <name val="Arial"/>
      <family val="2"/>
    </font>
    <font>
      <u/>
      <sz val="11"/>
      <color theme="10"/>
      <name val="Calibri"/>
      <family val="2"/>
      <scheme val="minor"/>
    </font>
    <font>
      <b/>
      <sz val="11"/>
      <name val="Arial"/>
      <family val="2"/>
    </font>
    <font>
      <b/>
      <u/>
      <sz val="12"/>
      <color theme="1"/>
      <name val="Arial"/>
      <family val="2"/>
    </font>
    <font>
      <b/>
      <sz val="12"/>
      <color rgb="FFC00000"/>
      <name val="Arial"/>
      <family val="2"/>
    </font>
    <font>
      <b/>
      <sz val="9.35"/>
      <color rgb="FFFFFFFF"/>
      <name val="Inherit"/>
    </font>
    <font>
      <sz val="9.35"/>
      <color theme="1"/>
      <name val="Inherit"/>
    </font>
    <font>
      <sz val="11"/>
      <color theme="1"/>
      <name val="Arial"/>
      <family val="2"/>
    </font>
    <font>
      <sz val="12"/>
      <name val="Calibri"/>
      <family val="2"/>
    </font>
    <font>
      <sz val="11"/>
      <name val="Arial"/>
      <family val="2"/>
    </font>
    <font>
      <b/>
      <sz val="11"/>
      <color theme="1"/>
      <name val="Arial"/>
      <family val="2"/>
    </font>
    <font>
      <u/>
      <sz val="11"/>
      <color theme="10"/>
      <name val="Arial"/>
      <family val="2"/>
    </font>
    <font>
      <sz val="10"/>
      <color theme="1"/>
      <name val="Calibri"/>
      <family val="2"/>
      <scheme val="minor"/>
    </font>
    <font>
      <sz val="9"/>
      <color theme="1"/>
      <name val="Calibri"/>
      <family val="2"/>
      <scheme val="minor"/>
    </font>
    <font>
      <b/>
      <u/>
      <sz val="11"/>
      <color theme="1"/>
      <name val="Calibri"/>
      <family val="2"/>
      <scheme val="minor"/>
    </font>
    <font>
      <b/>
      <u/>
      <sz val="11"/>
      <color theme="1"/>
      <name val="Arial"/>
      <family val="2"/>
    </font>
    <font>
      <sz val="12"/>
      <color theme="1"/>
      <name val="Calibri"/>
      <family val="2"/>
      <scheme val="minor"/>
    </font>
    <font>
      <b/>
      <u/>
      <sz val="11"/>
      <name val="Arial"/>
      <family val="2"/>
    </font>
    <font>
      <b/>
      <sz val="9"/>
      <name val="Arial"/>
      <family val="2"/>
    </font>
    <font>
      <b/>
      <sz val="24"/>
      <color rgb="FF00A6BC"/>
      <name val="Arial"/>
      <family val="2"/>
    </font>
    <font>
      <sz val="11"/>
      <name val="Calibri"/>
      <family val="2"/>
      <scheme val="minor"/>
    </font>
    <font>
      <i/>
      <sz val="11"/>
      <name val="Arial"/>
      <family val="2"/>
    </font>
    <font>
      <b/>
      <sz val="26"/>
      <color rgb="FF00ACAF"/>
      <name val="Arial"/>
      <family val="2"/>
    </font>
    <font>
      <b/>
      <sz val="12"/>
      <color rgb="FF00ACAF"/>
      <name val="Arial"/>
      <family val="2"/>
    </font>
    <font>
      <sz val="12"/>
      <color rgb="FF00ACAF"/>
      <name val="Arial"/>
      <family val="2"/>
    </font>
    <font>
      <u/>
      <sz val="11"/>
      <name val="Arial"/>
      <family val="2"/>
    </font>
    <font>
      <b/>
      <sz val="11"/>
      <color rgb="FF00ACAF"/>
      <name val="Arial"/>
      <family val="2"/>
    </font>
    <font>
      <u/>
      <sz val="11"/>
      <color theme="1"/>
      <name val="Arial"/>
      <family val="2"/>
    </font>
    <font>
      <b/>
      <sz val="24"/>
      <color rgb="FF00ACAF"/>
      <name val="Arial"/>
      <family val="2"/>
    </font>
    <font>
      <b/>
      <u/>
      <sz val="9"/>
      <color theme="1"/>
      <name val="Arial"/>
      <family val="2"/>
    </font>
    <font>
      <b/>
      <u/>
      <sz val="9"/>
      <color theme="1"/>
      <name val="Calibri"/>
      <family val="2"/>
      <scheme val="minor"/>
    </font>
    <font>
      <sz val="9"/>
      <color theme="1"/>
      <name val="Arial"/>
      <family val="2"/>
    </font>
    <font>
      <b/>
      <sz val="9"/>
      <color theme="1"/>
      <name val="Calibri"/>
      <family val="2"/>
      <scheme val="minor"/>
    </font>
    <font>
      <b/>
      <sz val="16"/>
      <color rgb="FF00ACAF"/>
      <name val="Arial"/>
      <family val="2"/>
    </font>
    <font>
      <b/>
      <sz val="16"/>
      <color rgb="FF00ACAF"/>
      <name val="Calibri"/>
      <family val="2"/>
      <scheme val="minor"/>
    </font>
    <font>
      <u/>
      <sz val="12"/>
      <color theme="10"/>
      <name val="Arial"/>
      <family val="2"/>
    </font>
  </fonts>
  <fills count="12">
    <fill>
      <patternFill patternType="none"/>
    </fill>
    <fill>
      <patternFill patternType="gray125"/>
    </fill>
    <fill>
      <patternFill patternType="solid">
        <fgColor theme="0"/>
        <bgColor indexed="64"/>
      </patternFill>
    </fill>
    <fill>
      <patternFill patternType="solid">
        <fgColor rgb="FF466196"/>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DADEE2"/>
        <bgColor indexed="64"/>
      </patternFill>
    </fill>
    <fill>
      <patternFill patternType="solid">
        <fgColor rgb="FF8AC2EB"/>
        <bgColor indexed="64"/>
      </patternFill>
    </fill>
    <fill>
      <patternFill patternType="solid">
        <fgColor rgb="FFDDEBF7"/>
        <bgColor indexed="64"/>
      </patternFill>
    </fill>
    <fill>
      <patternFill patternType="solid">
        <fgColor rgb="FFF2F2F2"/>
        <bgColor indexed="64"/>
      </patternFill>
    </fill>
    <fill>
      <patternFill patternType="solid">
        <fgColor theme="2"/>
        <bgColor indexed="64"/>
      </patternFill>
    </fill>
  </fills>
  <borders count="93">
    <border>
      <left/>
      <right/>
      <top/>
      <bottom/>
      <diagonal/>
    </border>
    <border>
      <left style="thin">
        <color rgb="FF00A6BC"/>
      </left>
      <right style="thin">
        <color rgb="FF00A6BC"/>
      </right>
      <top style="thin">
        <color rgb="FF00A6BC"/>
      </top>
      <bottom style="thin">
        <color rgb="FF00A6BC"/>
      </bottom>
      <diagonal/>
    </border>
    <border>
      <left/>
      <right/>
      <top/>
      <bottom style="thin">
        <color rgb="FF00A6BC"/>
      </bottom>
      <diagonal/>
    </border>
    <border>
      <left/>
      <right/>
      <top style="thin">
        <color rgb="FF00A6BC"/>
      </top>
      <bottom style="thin">
        <color rgb="FF00A6BC"/>
      </bottom>
      <diagonal/>
    </border>
    <border>
      <left style="thin">
        <color rgb="FF00A6BC"/>
      </left>
      <right/>
      <top style="thin">
        <color rgb="FF00A6BC"/>
      </top>
      <bottom style="thin">
        <color rgb="FF00A6BC"/>
      </bottom>
      <diagonal/>
    </border>
    <border>
      <left/>
      <right style="thin">
        <color rgb="FF00A6BC"/>
      </right>
      <top style="thin">
        <color rgb="FF00A6BC"/>
      </top>
      <bottom style="thin">
        <color rgb="FF00A6BC"/>
      </bottom>
      <diagonal/>
    </border>
    <border>
      <left style="thin">
        <color rgb="FF00A6BC"/>
      </left>
      <right/>
      <top style="thin">
        <color rgb="FF00A6BC"/>
      </top>
      <bottom/>
      <diagonal/>
    </border>
    <border>
      <left/>
      <right/>
      <top style="thin">
        <color rgb="FF00A6BC"/>
      </top>
      <bottom/>
      <diagonal/>
    </border>
    <border>
      <left/>
      <right style="thin">
        <color rgb="FF00A6BC"/>
      </right>
      <top style="thin">
        <color rgb="FF00A6BC"/>
      </top>
      <bottom/>
      <diagonal/>
    </border>
    <border>
      <left style="thin">
        <color rgb="FF00A6BC"/>
      </left>
      <right/>
      <top/>
      <bottom/>
      <diagonal/>
    </border>
    <border>
      <left/>
      <right style="thin">
        <color rgb="FF00A6BC"/>
      </right>
      <top/>
      <bottom/>
      <diagonal/>
    </border>
    <border>
      <left style="thin">
        <color rgb="FF00A6BC"/>
      </left>
      <right/>
      <top/>
      <bottom style="thin">
        <color rgb="FF00A6BC"/>
      </bottom>
      <diagonal/>
    </border>
    <border>
      <left/>
      <right style="thin">
        <color rgb="FF00A6BC"/>
      </right>
      <top/>
      <bottom style="thin">
        <color rgb="FF00A6BC"/>
      </bottom>
      <diagonal/>
    </border>
    <border>
      <left style="thin">
        <color rgb="FF00A6BC"/>
      </left>
      <right style="thin">
        <color indexed="64"/>
      </right>
      <top style="thin">
        <color rgb="FF00A6BC"/>
      </top>
      <bottom style="thin">
        <color rgb="FF00A6BC"/>
      </bottom>
      <diagonal/>
    </border>
    <border>
      <left style="thin">
        <color indexed="64"/>
      </left>
      <right style="thin">
        <color indexed="64"/>
      </right>
      <top style="thin">
        <color rgb="FF00A6BC"/>
      </top>
      <bottom style="thin">
        <color rgb="FF00A6BC"/>
      </bottom>
      <diagonal/>
    </border>
    <border>
      <left style="thin">
        <color indexed="64"/>
      </left>
      <right style="thin">
        <color rgb="FF00A6BC"/>
      </right>
      <top style="thin">
        <color rgb="FF00A6BC"/>
      </top>
      <bottom style="thin">
        <color rgb="FF00A6BC"/>
      </bottom>
      <diagonal/>
    </border>
    <border>
      <left style="medium">
        <color rgb="FFFFFFFF"/>
      </left>
      <right style="medium">
        <color rgb="FFFFFFFF"/>
      </right>
      <top/>
      <bottom/>
      <diagonal/>
    </border>
    <border>
      <left style="medium">
        <color rgb="FFFFFFFF"/>
      </left>
      <right style="medium">
        <color rgb="FFFFFFFF"/>
      </right>
      <top style="medium">
        <color rgb="FFFFFFFF"/>
      </top>
      <bottom style="medium">
        <color rgb="FFFFFFFF"/>
      </bottom>
      <diagonal/>
    </border>
    <border>
      <left/>
      <right/>
      <top/>
      <bottom style="medium">
        <color indexed="64"/>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style="thin">
        <color theme="4"/>
      </right>
      <top/>
      <bottom style="thin">
        <color theme="4"/>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right/>
      <top style="thin">
        <color theme="4"/>
      </top>
      <bottom/>
      <diagonal/>
    </border>
    <border>
      <left/>
      <right/>
      <top/>
      <bottom style="thin">
        <color theme="4"/>
      </bottom>
      <diagonal/>
    </border>
    <border>
      <left style="thin">
        <color theme="4"/>
      </left>
      <right style="thin">
        <color theme="4"/>
      </right>
      <top/>
      <bottom/>
      <diagonal/>
    </border>
    <border>
      <left style="thin">
        <color rgb="FF00A6BC"/>
      </left>
      <right style="thin">
        <color rgb="FF00A6BC"/>
      </right>
      <top style="thin">
        <color rgb="FF00A6BC"/>
      </top>
      <bottom/>
      <diagonal/>
    </border>
    <border>
      <left style="thin">
        <color rgb="FF00A6BC"/>
      </left>
      <right style="thin">
        <color rgb="FF00A6BC"/>
      </right>
      <top/>
      <bottom/>
      <diagonal/>
    </border>
    <border>
      <left style="thin">
        <color rgb="FF00A6BC"/>
      </left>
      <right style="thin">
        <color rgb="FF00A6BC"/>
      </right>
      <top/>
      <bottom style="thin">
        <color rgb="FF00A6BC"/>
      </bottom>
      <diagonal/>
    </border>
    <border>
      <left style="thin">
        <color indexed="64"/>
      </left>
      <right/>
      <top style="thin">
        <color rgb="FF00A6BC"/>
      </top>
      <bottom style="thin">
        <color rgb="FF00A6BC"/>
      </bottom>
      <diagonal/>
    </border>
    <border>
      <left/>
      <right style="thin">
        <color indexed="64"/>
      </right>
      <top style="thin">
        <color rgb="FF00A6BC"/>
      </top>
      <bottom style="thin">
        <color rgb="FF00A6BC"/>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rgb="FF00A6BC"/>
      </bottom>
      <diagonal/>
    </border>
    <border>
      <left style="thin">
        <color rgb="FF00A6BC"/>
      </left>
      <right style="thin">
        <color indexed="64"/>
      </right>
      <top style="thin">
        <color rgb="FF00A6BC"/>
      </top>
      <bottom style="thin">
        <color indexed="64"/>
      </bottom>
      <diagonal/>
    </border>
    <border>
      <left style="thin">
        <color indexed="64"/>
      </left>
      <right style="thin">
        <color indexed="64"/>
      </right>
      <top style="thin">
        <color rgb="FF00A6BC"/>
      </top>
      <bottom style="thin">
        <color indexed="64"/>
      </bottom>
      <diagonal/>
    </border>
    <border>
      <left style="thin">
        <color indexed="64"/>
      </left>
      <right style="thin">
        <color rgb="FF00A6BC"/>
      </right>
      <top style="thin">
        <color rgb="FF00A6BC"/>
      </top>
      <bottom style="thin">
        <color indexed="64"/>
      </bottom>
      <diagonal/>
    </border>
    <border>
      <left style="thin">
        <color rgb="FF00A6BC"/>
      </left>
      <right style="thin">
        <color indexed="64"/>
      </right>
      <top style="thin">
        <color indexed="64"/>
      </top>
      <bottom style="thin">
        <color indexed="64"/>
      </bottom>
      <diagonal/>
    </border>
    <border>
      <left style="thin">
        <color indexed="64"/>
      </left>
      <right style="thin">
        <color rgb="FF00A6BC"/>
      </right>
      <top style="thin">
        <color indexed="64"/>
      </top>
      <bottom style="thin">
        <color indexed="64"/>
      </bottom>
      <diagonal/>
    </border>
    <border>
      <left style="thin">
        <color rgb="FF00A6BC"/>
      </left>
      <right style="thin">
        <color indexed="64"/>
      </right>
      <top style="thin">
        <color indexed="64"/>
      </top>
      <bottom style="thin">
        <color rgb="FF00A6BC"/>
      </bottom>
      <diagonal/>
    </border>
    <border>
      <left style="thin">
        <color indexed="64"/>
      </left>
      <right style="thin">
        <color indexed="64"/>
      </right>
      <top style="thin">
        <color indexed="64"/>
      </top>
      <bottom style="thin">
        <color rgb="FF00A6BC"/>
      </bottom>
      <diagonal/>
    </border>
    <border>
      <left style="thin">
        <color indexed="64"/>
      </left>
      <right style="thin">
        <color rgb="FF00A6BC"/>
      </right>
      <top style="thin">
        <color indexed="64"/>
      </top>
      <bottom style="thin">
        <color rgb="FF00A6BC"/>
      </bottom>
      <diagonal/>
    </border>
    <border>
      <left style="thin">
        <color rgb="FF00A6BC"/>
      </left>
      <right style="thin">
        <color indexed="64"/>
      </right>
      <top style="thin">
        <color rgb="FF00A6BC"/>
      </top>
      <bottom/>
      <diagonal/>
    </border>
    <border>
      <left style="thin">
        <color indexed="64"/>
      </left>
      <right style="thin">
        <color indexed="64"/>
      </right>
      <top style="thin">
        <color rgb="FF00A6BC"/>
      </top>
      <bottom/>
      <diagonal/>
    </border>
    <border>
      <left style="thin">
        <color rgb="FF00A6BC"/>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A6BC"/>
      </right>
      <top/>
      <bottom style="thin">
        <color indexed="64"/>
      </bottom>
      <diagonal/>
    </border>
    <border>
      <left style="thin">
        <color indexed="64"/>
      </left>
      <right style="thin">
        <color rgb="FF00A6BC"/>
      </right>
      <top style="thin">
        <color rgb="FF00A6BC"/>
      </top>
      <bottom/>
      <diagonal/>
    </border>
    <border>
      <left style="thin">
        <color rgb="FF00A6BC"/>
      </left>
      <right style="thin">
        <color indexed="64"/>
      </right>
      <top/>
      <bottom/>
      <diagonal/>
    </border>
    <border>
      <left style="thin">
        <color indexed="64"/>
      </left>
      <right style="thin">
        <color indexed="64"/>
      </right>
      <top/>
      <bottom/>
      <diagonal/>
    </border>
    <border>
      <left style="thin">
        <color indexed="64"/>
      </left>
      <right style="thin">
        <color rgb="FF00A6BC"/>
      </right>
      <top/>
      <bottom/>
      <diagonal/>
    </border>
    <border>
      <left style="thin">
        <color rgb="FF00A6BC"/>
      </left>
      <right style="thin">
        <color indexed="64"/>
      </right>
      <top/>
      <bottom style="thin">
        <color rgb="FF00A6BC"/>
      </bottom>
      <diagonal/>
    </border>
    <border>
      <left style="thin">
        <color indexed="64"/>
      </left>
      <right style="thin">
        <color indexed="64"/>
      </right>
      <top/>
      <bottom style="thin">
        <color rgb="FF00A6BC"/>
      </bottom>
      <diagonal/>
    </border>
    <border>
      <left style="thin">
        <color indexed="64"/>
      </left>
      <right style="thin">
        <color rgb="FF00A6BC"/>
      </right>
      <top/>
      <bottom style="thin">
        <color rgb="FF00A6BC"/>
      </bottom>
      <diagonal/>
    </border>
    <border>
      <left/>
      <right style="thin">
        <color indexed="64"/>
      </right>
      <top/>
      <bottom style="thin">
        <color rgb="FF00A6BC"/>
      </bottom>
      <diagonal/>
    </border>
    <border>
      <left style="thin">
        <color rgb="FF00ACAF"/>
      </left>
      <right/>
      <top/>
      <bottom/>
      <diagonal/>
    </border>
    <border>
      <left/>
      <right style="thin">
        <color rgb="FF00ACAF"/>
      </right>
      <top/>
      <bottom/>
      <diagonal/>
    </border>
    <border>
      <left style="thin">
        <color rgb="FF00ACAF"/>
      </left>
      <right/>
      <top/>
      <bottom style="thin">
        <color rgb="FF00ACAF"/>
      </bottom>
      <diagonal/>
    </border>
    <border>
      <left/>
      <right/>
      <top/>
      <bottom style="thin">
        <color rgb="FF00ACAF"/>
      </bottom>
      <diagonal/>
    </border>
    <border>
      <left/>
      <right style="thin">
        <color rgb="FF00ACAF"/>
      </right>
      <top/>
      <bottom style="thin">
        <color rgb="FF00ACAF"/>
      </bottom>
      <diagonal/>
    </border>
    <border>
      <left style="thin">
        <color rgb="FF00ACAF"/>
      </left>
      <right/>
      <top style="thin">
        <color rgb="FF00ACAF"/>
      </top>
      <bottom/>
      <diagonal/>
    </border>
    <border>
      <left/>
      <right/>
      <top style="thin">
        <color rgb="FF00ACAF"/>
      </top>
      <bottom/>
      <diagonal/>
    </border>
    <border>
      <left/>
      <right style="thin">
        <color rgb="FF00ACAF"/>
      </right>
      <top style="thin">
        <color rgb="FF00ACAF"/>
      </top>
      <bottom/>
      <diagonal/>
    </border>
    <border>
      <left/>
      <right style="thin">
        <color rgb="FF00A6BC"/>
      </right>
      <top/>
      <bottom style="thin">
        <color rgb="FF00ACAF"/>
      </bottom>
      <diagonal/>
    </border>
    <border>
      <left style="thin">
        <color rgb="FF00ACAF"/>
      </left>
      <right/>
      <top style="thin">
        <color rgb="FF00ACAF"/>
      </top>
      <bottom style="thin">
        <color rgb="FF00ACAF"/>
      </bottom>
      <diagonal/>
    </border>
    <border>
      <left/>
      <right/>
      <top style="thin">
        <color rgb="FF00ACAF"/>
      </top>
      <bottom style="thin">
        <color rgb="FF00ACAF"/>
      </bottom>
      <diagonal/>
    </border>
    <border>
      <left/>
      <right style="thin">
        <color rgb="FF00ACAF"/>
      </right>
      <top style="thin">
        <color rgb="FF00ACAF"/>
      </top>
      <bottom style="thin">
        <color rgb="FF00ACAF"/>
      </bottom>
      <diagonal/>
    </border>
    <border>
      <left style="thin">
        <color indexed="64"/>
      </left>
      <right style="thin">
        <color indexed="64"/>
      </right>
      <top style="thin">
        <color rgb="FF00ACAF"/>
      </top>
      <bottom style="thin">
        <color indexed="64"/>
      </bottom>
      <diagonal/>
    </border>
    <border>
      <left style="thin">
        <color rgb="FF00ACAF"/>
      </left>
      <right style="thin">
        <color rgb="FF00ACAF"/>
      </right>
      <top/>
      <bottom/>
      <diagonal/>
    </border>
    <border>
      <left style="thin">
        <color indexed="64"/>
      </left>
      <right style="thin">
        <color rgb="FF00ACAF"/>
      </right>
      <top style="thin">
        <color rgb="FF00ACAF"/>
      </top>
      <bottom style="thin">
        <color indexed="64"/>
      </bottom>
      <diagonal/>
    </border>
    <border>
      <left style="thin">
        <color indexed="64"/>
      </left>
      <right style="thin">
        <color rgb="FF00ACAF"/>
      </right>
      <top style="thin">
        <color indexed="64"/>
      </top>
      <bottom style="thin">
        <color indexed="64"/>
      </bottom>
      <diagonal/>
    </border>
    <border>
      <left style="thin">
        <color indexed="64"/>
      </left>
      <right style="thin">
        <color rgb="FF00ACAF"/>
      </right>
      <top style="thin">
        <color indexed="64"/>
      </top>
      <bottom style="thin">
        <color rgb="FF00ACAF"/>
      </bottom>
      <diagonal/>
    </border>
    <border>
      <left style="thin">
        <color rgb="FF00A6BC"/>
      </left>
      <right/>
      <top/>
      <bottom style="thin">
        <color rgb="FF00ACAF"/>
      </bottom>
      <diagonal/>
    </border>
    <border>
      <left style="thin">
        <color indexed="64"/>
      </left>
      <right style="thin">
        <color indexed="64"/>
      </right>
      <top style="thin">
        <color indexed="64"/>
      </top>
      <bottom style="thin">
        <color rgb="FF00ACAF"/>
      </bottom>
      <diagonal/>
    </border>
    <border>
      <left style="thin">
        <color rgb="FF00ACAF"/>
      </left>
      <right style="thin">
        <color indexed="64"/>
      </right>
      <top style="thin">
        <color rgb="FF00ACAF"/>
      </top>
      <bottom style="thin">
        <color indexed="64"/>
      </bottom>
      <diagonal/>
    </border>
    <border>
      <left style="thin">
        <color rgb="FF00ACAF"/>
      </left>
      <right style="thin">
        <color indexed="64"/>
      </right>
      <top style="thin">
        <color indexed="64"/>
      </top>
      <bottom style="thin">
        <color indexed="64"/>
      </bottom>
      <diagonal/>
    </border>
    <border>
      <left style="thin">
        <color rgb="FF00ACAF"/>
      </left>
      <right style="thin">
        <color indexed="64"/>
      </right>
      <top style="thin">
        <color indexed="64"/>
      </top>
      <bottom style="thin">
        <color rgb="FF00ACAF"/>
      </bottom>
      <diagonal/>
    </border>
    <border>
      <left style="thin">
        <color rgb="FF00ACAF"/>
      </left>
      <right style="thin">
        <color rgb="FF01BDD1"/>
      </right>
      <top style="thin">
        <color rgb="FF01BDD1"/>
      </top>
      <bottom style="thin">
        <color rgb="FF00ACAF"/>
      </bottom>
      <diagonal/>
    </border>
    <border>
      <left style="thin">
        <color rgb="FF01BDD1"/>
      </left>
      <right style="thin">
        <color rgb="FF01BDD1"/>
      </right>
      <top style="thin">
        <color rgb="FF01BDD1"/>
      </top>
      <bottom style="thin">
        <color rgb="FF00ACAF"/>
      </bottom>
      <diagonal/>
    </border>
    <border>
      <left style="thin">
        <color rgb="FF01BDD1"/>
      </left>
      <right style="thin">
        <color rgb="FF00ACAF"/>
      </right>
      <top style="thin">
        <color rgb="FF01BDD1"/>
      </top>
      <bottom style="thin">
        <color rgb="FF00ACAF"/>
      </bottom>
      <diagonal/>
    </border>
    <border>
      <left style="thin">
        <color rgb="FF00ACAF"/>
      </left>
      <right style="thin">
        <color rgb="FF01BDD1"/>
      </right>
      <top style="thin">
        <color rgb="FF00ACAF"/>
      </top>
      <bottom style="thin">
        <color rgb="FF00ACAF"/>
      </bottom>
      <diagonal/>
    </border>
    <border>
      <left style="thin">
        <color rgb="FF01BDD1"/>
      </left>
      <right style="thin">
        <color rgb="FF01BDD1"/>
      </right>
      <top style="thin">
        <color rgb="FF00ACAF"/>
      </top>
      <bottom style="thin">
        <color rgb="FF00ACAF"/>
      </bottom>
      <diagonal/>
    </border>
    <border>
      <left style="thin">
        <color rgb="FF01BDD1"/>
      </left>
      <right style="thin">
        <color rgb="FF00ACAF"/>
      </right>
      <top style="thin">
        <color rgb="FF00ACAF"/>
      </top>
      <bottom style="thin">
        <color rgb="FF00ACAF"/>
      </bottom>
      <diagonal/>
    </border>
    <border>
      <left style="thin">
        <color rgb="FF00ACAF"/>
      </left>
      <right style="thin">
        <color rgb="FF01BDD1"/>
      </right>
      <top style="thin">
        <color rgb="FF00ACAF"/>
      </top>
      <bottom style="thin">
        <color rgb="FF01BDD1"/>
      </bottom>
      <diagonal/>
    </border>
    <border>
      <left style="thin">
        <color rgb="FF01BDD1"/>
      </left>
      <right style="thin">
        <color rgb="FF01BDD1"/>
      </right>
      <top style="thin">
        <color rgb="FF00ACAF"/>
      </top>
      <bottom style="thin">
        <color rgb="FF01BDD1"/>
      </bottom>
      <diagonal/>
    </border>
    <border>
      <left style="thin">
        <color rgb="FF01BDD1"/>
      </left>
      <right style="thin">
        <color rgb="FF00ACAF"/>
      </right>
      <top style="thin">
        <color rgb="FF00ACAF"/>
      </top>
      <bottom style="thin">
        <color rgb="FF01BDD1"/>
      </bottom>
      <diagonal/>
    </border>
    <border>
      <left style="thin">
        <color rgb="FF00ACAF"/>
      </left>
      <right style="thin">
        <color rgb="FF00ACAF"/>
      </right>
      <top style="thin">
        <color rgb="FF00ACAF"/>
      </top>
      <bottom style="thin">
        <color rgb="FF00ACAF"/>
      </bottom>
      <diagonal/>
    </border>
    <border>
      <left style="thin">
        <color theme="4" tint="0.39997558519241921"/>
      </left>
      <right/>
      <top style="thin">
        <color theme="4" tint="0.39997558519241921"/>
      </top>
      <bottom style="thin">
        <color theme="4" tint="0.39997558519241921"/>
      </bottom>
      <diagonal/>
    </border>
  </borders>
  <cellStyleXfs count="2">
    <xf numFmtId="0" fontId="0" fillId="0" borderId="0"/>
    <xf numFmtId="0" fontId="9" fillId="0" borderId="0" applyNumberFormat="0" applyFill="0" applyBorder="0" applyAlignment="0" applyProtection="0"/>
  </cellStyleXfs>
  <cellXfs count="575">
    <xf numFmtId="0" fontId="0" fillId="0" borderId="0" xfId="0"/>
    <xf numFmtId="0" fontId="0" fillId="0" borderId="0" xfId="0" applyAlignment="1">
      <alignment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6" fillId="0" borderId="0" xfId="0" applyFont="1" applyAlignment="1">
      <alignment horizontal="left" vertical="center"/>
    </xf>
    <xf numFmtId="0" fontId="1" fillId="0" borderId="0" xfId="0" applyFont="1"/>
    <xf numFmtId="0" fontId="2" fillId="0" borderId="0" xfId="0" applyFont="1" applyAlignment="1">
      <alignment vertical="center" wrapText="1"/>
    </xf>
    <xf numFmtId="0" fontId="13" fillId="3" borderId="17" xfId="0" applyFont="1" applyFill="1" applyBorder="1" applyAlignment="1">
      <alignment vertical="center" wrapText="1"/>
    </xf>
    <xf numFmtId="0" fontId="14" fillId="0" borderId="17" xfId="0" applyFont="1" applyBorder="1" applyAlignment="1">
      <alignment vertical="top" wrapText="1"/>
    </xf>
    <xf numFmtId="0" fontId="14" fillId="0" borderId="16" xfId="0" applyFont="1" applyBorder="1" applyAlignment="1">
      <alignment vertical="top" wrapText="1"/>
    </xf>
    <xf numFmtId="14" fontId="3" fillId="2" borderId="0" xfId="0" applyNumberFormat="1" applyFont="1" applyFill="1" applyAlignment="1">
      <alignment horizontal="left" vertical="center"/>
    </xf>
    <xf numFmtId="0" fontId="2" fillId="0" borderId="0" xfId="0" applyFont="1" applyAlignment="1">
      <alignment vertical="top" wrapText="1"/>
    </xf>
    <xf numFmtId="0" fontId="9" fillId="0" borderId="0" xfId="1" applyAlignment="1">
      <alignment vertical="center" wrapText="1"/>
    </xf>
    <xf numFmtId="0" fontId="0" fillId="0" borderId="0" xfId="0" applyAlignment="1">
      <alignment vertical="center"/>
    </xf>
    <xf numFmtId="0" fontId="0" fillId="0" borderId="0" xfId="0" applyAlignment="1">
      <alignment vertical="top"/>
    </xf>
    <xf numFmtId="0" fontId="0" fillId="2" borderId="0" xfId="0" applyFill="1" applyAlignment="1">
      <alignment vertical="top"/>
    </xf>
    <xf numFmtId="0" fontId="1" fillId="2" borderId="18" xfId="0" applyFont="1" applyFill="1" applyBorder="1" applyAlignment="1">
      <alignment horizontal="left" vertical="center" wrapText="1"/>
    </xf>
    <xf numFmtId="15" fontId="20" fillId="2" borderId="0" xfId="0" applyNumberFormat="1" applyFont="1" applyFill="1" applyAlignment="1">
      <alignment horizontal="left" vertical="center" wrapText="1"/>
    </xf>
    <xf numFmtId="0" fontId="20" fillId="2" borderId="0" xfId="0" applyFont="1" applyFill="1" applyAlignment="1">
      <alignment horizontal="left" vertical="center" wrapText="1"/>
    </xf>
    <xf numFmtId="8" fontId="20" fillId="2" borderId="0" xfId="0" applyNumberFormat="1" applyFont="1" applyFill="1" applyAlignment="1">
      <alignment horizontal="left" vertical="center" wrapText="1"/>
    </xf>
    <xf numFmtId="0" fontId="20" fillId="2" borderId="0" xfId="0" applyFont="1" applyFill="1" applyAlignment="1">
      <alignment horizontal="left" vertical="top" wrapText="1"/>
    </xf>
    <xf numFmtId="0" fontId="20" fillId="6" borderId="0" xfId="0" applyFont="1" applyFill="1" applyAlignment="1">
      <alignment horizontal="left" vertical="center" wrapText="1"/>
    </xf>
    <xf numFmtId="8" fontId="20" fillId="6" borderId="0" xfId="0" applyNumberFormat="1" applyFont="1" applyFill="1" applyAlignment="1">
      <alignment horizontal="left" vertical="center" wrapText="1"/>
    </xf>
    <xf numFmtId="15" fontId="20" fillId="4" borderId="19" xfId="0" applyNumberFormat="1" applyFont="1" applyFill="1" applyBorder="1" applyAlignment="1">
      <alignment horizontal="left" vertical="center" wrapText="1"/>
    </xf>
    <xf numFmtId="8" fontId="20" fillId="4" borderId="19" xfId="0" applyNumberFormat="1" applyFont="1" applyFill="1" applyBorder="1" applyAlignment="1">
      <alignment horizontal="left" vertical="center" wrapText="1"/>
    </xf>
    <xf numFmtId="0" fontId="21" fillId="2" borderId="0" xfId="0" applyFont="1" applyFill="1" applyAlignment="1">
      <alignment vertical="top" wrapText="1"/>
    </xf>
    <xf numFmtId="0" fontId="20" fillId="2" borderId="0" xfId="0" applyFont="1" applyFill="1" applyAlignment="1">
      <alignment vertical="top" wrapText="1"/>
    </xf>
    <xf numFmtId="0" fontId="0" fillId="2" borderId="0" xfId="0" applyFill="1"/>
    <xf numFmtId="0" fontId="20" fillId="0" borderId="0" xfId="0" applyFont="1" applyAlignment="1">
      <alignment horizontal="left" vertical="center" wrapText="1"/>
    </xf>
    <xf numFmtId="8" fontId="20" fillId="0" borderId="0" xfId="0" applyNumberFormat="1" applyFont="1" applyAlignment="1">
      <alignment horizontal="left" vertical="center" wrapText="1"/>
    </xf>
    <xf numFmtId="15" fontId="20" fillId="4" borderId="1" xfId="0" applyNumberFormat="1" applyFont="1" applyFill="1" applyBorder="1" applyAlignment="1">
      <alignment horizontal="left" vertical="center" wrapText="1"/>
    </xf>
    <xf numFmtId="0" fontId="3" fillId="2" borderId="0" xfId="0" applyFont="1" applyFill="1" applyAlignment="1">
      <alignment horizontal="left" vertical="center"/>
    </xf>
    <xf numFmtId="0" fontId="0" fillId="2" borderId="0" xfId="0" applyFill="1" applyAlignment="1">
      <alignment horizontal="left"/>
    </xf>
    <xf numFmtId="0" fontId="4" fillId="2" borderId="0" xfId="0" applyFont="1" applyFill="1" applyAlignment="1">
      <alignment vertical="top"/>
    </xf>
    <xf numFmtId="0" fontId="3" fillId="2" borderId="0" xfId="0" applyFont="1" applyFill="1" applyAlignment="1">
      <alignment vertical="top"/>
    </xf>
    <xf numFmtId="0" fontId="8" fillId="2" borderId="0" xfId="0" applyFont="1" applyFill="1" applyAlignment="1">
      <alignment vertical="top" wrapText="1"/>
    </xf>
    <xf numFmtId="0" fontId="8" fillId="2" borderId="0" xfId="0" applyFont="1" applyFill="1" applyAlignment="1">
      <alignment vertical="top"/>
    </xf>
    <xf numFmtId="0" fontId="5" fillId="2" borderId="0" xfId="0" applyFont="1" applyFill="1" applyAlignment="1">
      <alignment vertical="top" wrapText="1"/>
    </xf>
    <xf numFmtId="166" fontId="5" fillId="2" borderId="0" xfId="0" applyNumberFormat="1" applyFont="1" applyFill="1" applyAlignment="1">
      <alignment vertical="top"/>
    </xf>
    <xf numFmtId="0" fontId="12" fillId="2" borderId="0" xfId="0" applyFont="1" applyFill="1" applyAlignment="1">
      <alignment wrapText="1"/>
    </xf>
    <xf numFmtId="0" fontId="24" fillId="0" borderId="0" xfId="0" applyFont="1"/>
    <xf numFmtId="0" fontId="24" fillId="0" borderId="0" xfId="0" applyFont="1" applyAlignment="1">
      <alignment horizontal="left"/>
    </xf>
    <xf numFmtId="0" fontId="3" fillId="0" borderId="0" xfId="0" applyFont="1" applyAlignment="1" applyProtection="1">
      <alignment vertical="top"/>
      <protection locked="0"/>
    </xf>
    <xf numFmtId="0" fontId="3" fillId="2" borderId="0" xfId="0" applyFont="1" applyFill="1" applyAlignment="1" applyProtection="1">
      <alignment vertical="top"/>
      <protection locked="0"/>
    </xf>
    <xf numFmtId="0" fontId="3" fillId="0" borderId="0" xfId="0" applyFont="1" applyAlignment="1">
      <alignment vertical="top"/>
    </xf>
    <xf numFmtId="0" fontId="24" fillId="2" borderId="0" xfId="0" applyFont="1" applyFill="1"/>
    <xf numFmtId="0" fontId="3" fillId="2" borderId="0" xfId="0" applyFont="1" applyFill="1" applyAlignment="1">
      <alignment horizontal="center" vertical="center"/>
    </xf>
    <xf numFmtId="15" fontId="3" fillId="2" borderId="0" xfId="0" applyNumberFormat="1" applyFont="1" applyFill="1" applyAlignment="1">
      <alignment vertical="center"/>
    </xf>
    <xf numFmtId="0" fontId="27" fillId="2" borderId="0" xfId="0" applyFont="1" applyFill="1" applyAlignment="1">
      <alignment vertical="center"/>
    </xf>
    <xf numFmtId="0" fontId="15" fillId="2" borderId="0" xfId="0" applyFont="1" applyFill="1" applyAlignment="1">
      <alignment vertical="top" wrapText="1"/>
    </xf>
    <xf numFmtId="0" fontId="15" fillId="0" borderId="0" xfId="0" applyFont="1" applyAlignment="1">
      <alignment vertical="top"/>
    </xf>
    <xf numFmtId="0" fontId="27" fillId="2" borderId="0" xfId="0" applyFont="1" applyFill="1" applyAlignment="1">
      <alignment vertical="top"/>
    </xf>
    <xf numFmtId="0" fontId="25" fillId="0" borderId="0" xfId="1" quotePrefix="1" applyFont="1" applyFill="1" applyBorder="1" applyAlignment="1" applyProtection="1">
      <alignment vertical="top"/>
    </xf>
    <xf numFmtId="0" fontId="24" fillId="2" borderId="61" xfId="0" applyFont="1" applyFill="1" applyBorder="1"/>
    <xf numFmtId="164" fontId="3" fillId="2" borderId="61" xfId="0" applyNumberFormat="1" applyFont="1" applyFill="1" applyBorder="1"/>
    <xf numFmtId="0" fontId="3" fillId="2" borderId="60" xfId="0" applyFont="1" applyFill="1" applyBorder="1" applyAlignment="1">
      <alignment horizontal="left" vertical="center"/>
    </xf>
    <xf numFmtId="164" fontId="3" fillId="2" borderId="61" xfId="0" applyNumberFormat="1" applyFont="1" applyFill="1" applyBorder="1" applyAlignment="1">
      <alignment vertical="center"/>
    </xf>
    <xf numFmtId="0" fontId="24" fillId="0" borderId="60" xfId="0" applyFont="1" applyBorder="1"/>
    <xf numFmtId="0" fontId="12" fillId="2" borderId="61" xfId="0" applyFont="1" applyFill="1" applyBorder="1" applyAlignment="1">
      <alignment wrapText="1"/>
    </xf>
    <xf numFmtId="0" fontId="15" fillId="2" borderId="60" xfId="0" applyFont="1" applyFill="1" applyBorder="1" applyAlignment="1">
      <alignment horizontal="right" vertical="top" wrapText="1"/>
    </xf>
    <xf numFmtId="0" fontId="15" fillId="2" borderId="60" xfId="0" applyFont="1" applyFill="1" applyBorder="1" applyAlignment="1">
      <alignment horizontal="right" vertical="top"/>
    </xf>
    <xf numFmtId="0" fontId="15" fillId="2" borderId="62" xfId="0" applyFont="1" applyFill="1" applyBorder="1" applyAlignment="1">
      <alignment vertical="top"/>
    </xf>
    <xf numFmtId="0" fontId="15" fillId="2" borderId="63" xfId="0" applyFont="1" applyFill="1" applyBorder="1" applyAlignment="1">
      <alignment vertical="top"/>
    </xf>
    <xf numFmtId="0" fontId="15" fillId="2" borderId="64" xfId="0" applyFont="1" applyFill="1" applyBorder="1" applyAlignment="1">
      <alignment vertical="top"/>
    </xf>
    <xf numFmtId="0" fontId="15" fillId="2" borderId="60" xfId="0" applyFont="1" applyFill="1" applyBorder="1" applyAlignment="1">
      <alignment horizontal="right"/>
    </xf>
    <xf numFmtId="0" fontId="0" fillId="0" borderId="0" xfId="0" applyAlignment="1">
      <alignment vertical="center" wrapText="1"/>
    </xf>
    <xf numFmtId="164" fontId="20" fillId="2" borderId="0" xfId="0" applyNumberFormat="1" applyFont="1" applyFill="1" applyAlignment="1">
      <alignment horizontal="left" vertical="center" wrapText="1"/>
    </xf>
    <xf numFmtId="164" fontId="20" fillId="2" borderId="0" xfId="0" applyNumberFormat="1" applyFont="1" applyFill="1" applyAlignment="1">
      <alignment horizontal="left" vertical="top" wrapText="1"/>
    </xf>
    <xf numFmtId="164" fontId="20" fillId="0" borderId="0" xfId="0" applyNumberFormat="1" applyFont="1" applyAlignment="1">
      <alignment horizontal="left" vertical="center" wrapText="1"/>
    </xf>
    <xf numFmtId="164" fontId="0" fillId="2" borderId="0" xfId="0" applyNumberFormat="1" applyFill="1" applyAlignment="1">
      <alignment horizontal="left"/>
    </xf>
    <xf numFmtId="8" fontId="20" fillId="9" borderId="91" xfId="0" applyNumberFormat="1" applyFont="1" applyFill="1" applyBorder="1" applyAlignment="1">
      <alignment horizontal="left" vertical="center" wrapText="1"/>
    </xf>
    <xf numFmtId="0" fontId="15" fillId="0" borderId="85" xfId="0" applyFont="1" applyBorder="1" applyAlignment="1">
      <alignment vertical="top"/>
    </xf>
    <xf numFmtId="0" fontId="15" fillId="0" borderId="86" xfId="0" applyFont="1" applyBorder="1" applyAlignment="1">
      <alignment vertical="top"/>
    </xf>
    <xf numFmtId="0" fontId="15" fillId="0" borderId="87" xfId="0" applyFont="1" applyBorder="1" applyAlignment="1">
      <alignment vertical="top"/>
    </xf>
    <xf numFmtId="0" fontId="15" fillId="2" borderId="62" xfId="0" applyFont="1" applyFill="1" applyBorder="1"/>
    <xf numFmtId="0" fontId="15" fillId="0" borderId="0" xfId="0" applyFont="1"/>
    <xf numFmtId="0" fontId="19" fillId="0" borderId="0" xfId="1" applyFont="1"/>
    <xf numFmtId="49" fontId="0" fillId="0" borderId="92" xfId="0" applyNumberFormat="1" applyBorder="1" applyAlignment="1">
      <alignment vertical="center"/>
    </xf>
    <xf numFmtId="0" fontId="0" fillId="2" borderId="0" xfId="0" applyFill="1" applyAlignment="1">
      <alignment horizontal="left" vertical="top"/>
    </xf>
    <xf numFmtId="0" fontId="15" fillId="2" borderId="60" xfId="0" applyFont="1" applyFill="1" applyBorder="1" applyAlignment="1">
      <alignment vertical="top"/>
    </xf>
    <xf numFmtId="0" fontId="15" fillId="2" borderId="0" xfId="0" applyFont="1" applyFill="1" applyAlignment="1">
      <alignment vertical="top"/>
    </xf>
    <xf numFmtId="0" fontId="15" fillId="2" borderId="61" xfId="0" applyFont="1" applyFill="1" applyBorder="1" applyAlignment="1">
      <alignment vertical="top"/>
    </xf>
    <xf numFmtId="0" fontId="24" fillId="2" borderId="0" xfId="0" applyFont="1" applyFill="1" applyAlignment="1">
      <alignment horizontal="center"/>
    </xf>
    <xf numFmtId="0" fontId="24" fillId="2" borderId="0" xfId="0" applyFont="1" applyFill="1" applyAlignment="1">
      <alignment horizontal="left"/>
    </xf>
    <xf numFmtId="15" fontId="3" fillId="2" borderId="0" xfId="0" applyNumberFormat="1" applyFont="1" applyFill="1" applyAlignment="1">
      <alignment horizontal="left" vertical="center"/>
    </xf>
    <xf numFmtId="0" fontId="8" fillId="2" borderId="0" xfId="0" applyFont="1" applyFill="1" applyAlignment="1">
      <alignment horizontal="left" vertical="top" wrapText="1"/>
    </xf>
    <xf numFmtId="0" fontId="3" fillId="2" borderId="0" xfId="0" applyFont="1" applyFill="1" applyAlignment="1">
      <alignment vertical="top" wrapText="1"/>
    </xf>
    <xf numFmtId="0" fontId="7" fillId="2" borderId="0" xfId="0" applyFont="1" applyFill="1" applyAlignment="1">
      <alignment vertical="top" wrapText="1"/>
    </xf>
    <xf numFmtId="0" fontId="0" fillId="2" borderId="0" xfId="0" applyFill="1" applyAlignment="1">
      <alignment horizontal="left"/>
    </xf>
    <xf numFmtId="0" fontId="15" fillId="0" borderId="69" xfId="0" applyFont="1" applyBorder="1" applyAlignment="1">
      <alignment horizontal="left" vertical="top"/>
    </xf>
    <xf numFmtId="0" fontId="15" fillId="0" borderId="70" xfId="0" applyFont="1" applyBorder="1" applyAlignment="1">
      <alignment horizontal="left" vertical="top"/>
    </xf>
    <xf numFmtId="0" fontId="15" fillId="0" borderId="71" xfId="0" applyFont="1" applyBorder="1" applyAlignment="1">
      <alignment horizontal="left" vertical="top"/>
    </xf>
    <xf numFmtId="0" fontId="19" fillId="0" borderId="65" xfId="1" applyFont="1" applyBorder="1" applyAlignment="1">
      <alignment horizontal="left" vertical="center"/>
    </xf>
    <xf numFmtId="0" fontId="19" fillId="0" borderId="66" xfId="1" applyFont="1" applyBorder="1" applyAlignment="1">
      <alignment horizontal="left" vertical="center"/>
    </xf>
    <xf numFmtId="0" fontId="19" fillId="0" borderId="67" xfId="1" applyFont="1" applyBorder="1" applyAlignment="1">
      <alignment horizontal="left" vertical="center"/>
    </xf>
    <xf numFmtId="0" fontId="19" fillId="0" borderId="62" xfId="1" applyFont="1" applyBorder="1" applyAlignment="1">
      <alignment horizontal="left" vertical="center"/>
    </xf>
    <xf numFmtId="0" fontId="19" fillId="0" borderId="63" xfId="1" applyFont="1" applyBorder="1" applyAlignment="1">
      <alignment horizontal="left" vertical="center"/>
    </xf>
    <xf numFmtId="0" fontId="19" fillId="0" borderId="64" xfId="1" applyFont="1" applyBorder="1" applyAlignment="1">
      <alignment horizontal="left" vertical="center"/>
    </xf>
    <xf numFmtId="0" fontId="15" fillId="2" borderId="66" xfId="0" applyFont="1" applyFill="1" applyBorder="1" applyAlignment="1">
      <alignment horizontal="left" vertical="top"/>
    </xf>
    <xf numFmtId="0" fontId="15" fillId="2" borderId="0" xfId="0" applyFont="1" applyFill="1" applyAlignment="1">
      <alignment horizontal="left" vertical="top"/>
    </xf>
    <xf numFmtId="0" fontId="19" fillId="0" borderId="69" xfId="1" applyFont="1" applyBorder="1" applyAlignment="1">
      <alignment horizontal="left" vertical="top"/>
    </xf>
    <xf numFmtId="0" fontId="19" fillId="0" borderId="70" xfId="1" applyFont="1" applyBorder="1" applyAlignment="1">
      <alignment horizontal="left" vertical="top"/>
    </xf>
    <xf numFmtId="0" fontId="19" fillId="0" borderId="71" xfId="1" applyFont="1" applyBorder="1" applyAlignment="1">
      <alignment horizontal="left" vertical="top"/>
    </xf>
    <xf numFmtId="0" fontId="34" fillId="0" borderId="69" xfId="0" applyFont="1" applyBorder="1" applyAlignment="1">
      <alignment horizontal="left"/>
    </xf>
    <xf numFmtId="0" fontId="34" fillId="0" borderId="70" xfId="0" applyFont="1" applyBorder="1" applyAlignment="1">
      <alignment horizontal="left"/>
    </xf>
    <xf numFmtId="0" fontId="34" fillId="0" borderId="71" xfId="0" applyFont="1" applyBorder="1" applyAlignment="1">
      <alignment horizontal="left"/>
    </xf>
    <xf numFmtId="0" fontId="15" fillId="0" borderId="65" xfId="0" applyFont="1" applyBorder="1" applyAlignment="1">
      <alignment horizontal="left" vertical="center"/>
    </xf>
    <xf numFmtId="0" fontId="15" fillId="0" borderId="66" xfId="0" applyFont="1" applyBorder="1" applyAlignment="1">
      <alignment horizontal="left" vertical="center"/>
    </xf>
    <xf numFmtId="0" fontId="15" fillId="0" borderId="67" xfId="0" applyFont="1" applyBorder="1" applyAlignment="1">
      <alignment horizontal="left" vertical="center"/>
    </xf>
    <xf numFmtId="0" fontId="15" fillId="0" borderId="62" xfId="0" applyFont="1" applyBorder="1" applyAlignment="1">
      <alignment horizontal="left" vertical="center"/>
    </xf>
    <xf numFmtId="0" fontId="15" fillId="0" borderId="63" xfId="0" applyFont="1" applyBorder="1" applyAlignment="1">
      <alignment horizontal="left" vertical="center"/>
    </xf>
    <xf numFmtId="0" fontId="15" fillId="0" borderId="64" xfId="0" applyFont="1" applyBorder="1" applyAlignment="1">
      <alignment horizontal="left" vertical="center"/>
    </xf>
    <xf numFmtId="0" fontId="15" fillId="0" borderId="65" xfId="0" applyFont="1" applyBorder="1" applyAlignment="1">
      <alignment horizontal="left" vertical="top" wrapText="1"/>
    </xf>
    <xf numFmtId="0" fontId="15" fillId="0" borderId="66" xfId="0" applyFont="1" applyBorder="1" applyAlignment="1">
      <alignment horizontal="left" vertical="top" wrapText="1"/>
    </xf>
    <xf numFmtId="0" fontId="15" fillId="0" borderId="67" xfId="0" applyFont="1" applyBorder="1" applyAlignment="1">
      <alignment horizontal="left" vertical="top" wrapText="1"/>
    </xf>
    <xf numFmtId="0" fontId="15" fillId="0" borderId="62" xfId="0" applyFont="1" applyBorder="1" applyAlignment="1">
      <alignment horizontal="left" vertical="top" wrapText="1"/>
    </xf>
    <xf numFmtId="0" fontId="15" fillId="0" borderId="63" xfId="0" applyFont="1" applyBorder="1" applyAlignment="1">
      <alignment horizontal="left" vertical="top" wrapText="1"/>
    </xf>
    <xf numFmtId="0" fontId="15" fillId="0" borderId="64" xfId="0" applyFont="1" applyBorder="1" applyAlignment="1">
      <alignment horizontal="left" vertical="top" wrapText="1"/>
    </xf>
    <xf numFmtId="0" fontId="18" fillId="0" borderId="69" xfId="0" applyFont="1" applyBorder="1" applyAlignment="1">
      <alignment horizontal="left" vertical="top"/>
    </xf>
    <xf numFmtId="0" fontId="18" fillId="0" borderId="70" xfId="0" applyFont="1" applyBorder="1" applyAlignment="1">
      <alignment horizontal="left" vertical="top"/>
    </xf>
    <xf numFmtId="0" fontId="18" fillId="0" borderId="71" xfId="0" applyFont="1" applyBorder="1" applyAlignment="1">
      <alignment horizontal="left" vertical="top"/>
    </xf>
    <xf numFmtId="0" fontId="15" fillId="2" borderId="0" xfId="0" applyFont="1" applyFill="1" applyAlignment="1">
      <alignment horizontal="left" vertical="top" wrapText="1"/>
    </xf>
    <xf numFmtId="0" fontId="15" fillId="2" borderId="61" xfId="0" applyFont="1" applyFill="1" applyBorder="1" applyAlignment="1">
      <alignment horizontal="left" vertical="top" wrapText="1"/>
    </xf>
    <xf numFmtId="0" fontId="15" fillId="2" borderId="63" xfId="0" applyFont="1" applyFill="1" applyBorder="1" applyAlignment="1">
      <alignment horizontal="center"/>
    </xf>
    <xf numFmtId="0" fontId="15" fillId="2" borderId="64" xfId="0" applyFont="1" applyFill="1" applyBorder="1" applyAlignment="1">
      <alignment horizontal="center"/>
    </xf>
    <xf numFmtId="0" fontId="15" fillId="2" borderId="60" xfId="0" applyFont="1" applyFill="1" applyBorder="1" applyAlignment="1">
      <alignment horizontal="center" vertical="top"/>
    </xf>
    <xf numFmtId="0" fontId="15" fillId="2" borderId="60" xfId="0" applyFont="1" applyFill="1" applyBorder="1" applyAlignment="1">
      <alignment horizontal="center" vertical="top" wrapText="1"/>
    </xf>
    <xf numFmtId="0" fontId="15" fillId="2" borderId="61" xfId="0" applyFont="1" applyFill="1" applyBorder="1" applyAlignment="1">
      <alignment horizontal="left" vertical="top"/>
    </xf>
    <xf numFmtId="0" fontId="36" fillId="2" borderId="0" xfId="0" applyFont="1" applyFill="1" applyAlignment="1">
      <alignment horizontal="left" vertical="center"/>
    </xf>
    <xf numFmtId="0" fontId="19" fillId="2" borderId="0" xfId="1" applyFont="1" applyFill="1" applyBorder="1" applyAlignment="1">
      <alignment vertical="top" wrapText="1"/>
    </xf>
    <xf numFmtId="0" fontId="19" fillId="2" borderId="61" xfId="1" applyFont="1" applyFill="1" applyBorder="1" applyAlignment="1">
      <alignment vertical="top" wrapText="1"/>
    </xf>
    <xf numFmtId="0" fontId="15" fillId="2" borderId="0" xfId="0" applyFont="1" applyFill="1" applyAlignment="1">
      <alignment horizontal="center" vertical="top"/>
    </xf>
    <xf numFmtId="0" fontId="15" fillId="2" borderId="61" xfId="0" applyFont="1" applyFill="1" applyBorder="1" applyAlignment="1">
      <alignment horizontal="center" vertical="top"/>
    </xf>
    <xf numFmtId="0" fontId="19" fillId="2" borderId="0" xfId="1" applyFont="1" applyFill="1" applyBorder="1" applyAlignment="1">
      <alignment horizontal="left" vertical="top" wrapText="1"/>
    </xf>
    <xf numFmtId="0" fontId="19" fillId="2" borderId="61" xfId="1" applyFont="1" applyFill="1" applyBorder="1" applyAlignment="1">
      <alignment horizontal="left" vertical="top" wrapText="1"/>
    </xf>
    <xf numFmtId="0" fontId="15" fillId="2" borderId="60" xfId="0" applyFont="1" applyFill="1" applyBorder="1" applyAlignment="1">
      <alignment horizontal="left" vertical="top"/>
    </xf>
    <xf numFmtId="0" fontId="15" fillId="2" borderId="0" xfId="0" applyFont="1" applyFill="1" applyAlignment="1">
      <alignment horizontal="center" vertical="top" wrapText="1"/>
    </xf>
    <xf numFmtId="0" fontId="15" fillId="2" borderId="61" xfId="0" applyFont="1" applyFill="1" applyBorder="1" applyAlignment="1">
      <alignment horizontal="center" vertical="top" wrapText="1"/>
    </xf>
    <xf numFmtId="0" fontId="15" fillId="0" borderId="60" xfId="0" applyFont="1" applyBorder="1" applyAlignment="1">
      <alignment horizontal="left" vertical="top"/>
    </xf>
    <xf numFmtId="0" fontId="15" fillId="0" borderId="0" xfId="0" applyFont="1" applyAlignment="1">
      <alignment horizontal="left" vertical="top"/>
    </xf>
    <xf numFmtId="0" fontId="15" fillId="0" borderId="61" xfId="0" applyFont="1" applyBorder="1" applyAlignment="1">
      <alignment horizontal="left" vertical="top"/>
    </xf>
    <xf numFmtId="0" fontId="15" fillId="2" borderId="60" xfId="0" applyFont="1" applyFill="1" applyBorder="1" applyAlignment="1">
      <alignment horizontal="left" vertical="top" wrapText="1"/>
    </xf>
    <xf numFmtId="0" fontId="15" fillId="2" borderId="70" xfId="0" applyFont="1" applyFill="1" applyBorder="1" applyAlignment="1">
      <alignment horizontal="center" vertical="top"/>
    </xf>
    <xf numFmtId="0" fontId="15" fillId="2" borderId="65" xfId="0" applyFont="1" applyFill="1" applyBorder="1" applyAlignment="1">
      <alignment horizontal="left" vertical="top" wrapText="1"/>
    </xf>
    <xf numFmtId="0" fontId="15" fillId="2" borderId="66" xfId="0" applyFont="1" applyFill="1" applyBorder="1" applyAlignment="1">
      <alignment horizontal="left" vertical="top" wrapText="1"/>
    </xf>
    <xf numFmtId="0" fontId="15" fillId="2" borderId="67" xfId="0" applyFont="1" applyFill="1" applyBorder="1" applyAlignment="1">
      <alignment horizontal="left" vertical="top" wrapText="1"/>
    </xf>
    <xf numFmtId="0" fontId="19" fillId="2" borderId="0" xfId="1" applyFont="1" applyFill="1" applyBorder="1" applyAlignment="1">
      <alignment horizontal="center" vertical="top" wrapText="1"/>
    </xf>
    <xf numFmtId="0" fontId="19" fillId="2" borderId="61" xfId="1" applyFont="1" applyFill="1" applyBorder="1" applyAlignment="1">
      <alignment horizontal="center" vertical="top" wrapText="1"/>
    </xf>
    <xf numFmtId="0" fontId="7" fillId="7" borderId="9" xfId="0" applyFont="1" applyFill="1" applyBorder="1" applyAlignment="1">
      <alignment horizontal="center" vertical="top" wrapText="1"/>
    </xf>
    <xf numFmtId="0" fontId="7" fillId="7" borderId="0" xfId="0" applyFont="1" applyFill="1" applyAlignment="1">
      <alignment horizontal="center" vertical="top" wrapText="1"/>
    </xf>
    <xf numFmtId="0" fontId="7" fillId="7" borderId="10" xfId="0" applyFont="1" applyFill="1" applyBorder="1" applyAlignment="1">
      <alignment horizontal="center" vertical="top" wrapText="1"/>
    </xf>
    <xf numFmtId="0" fontId="17" fillId="7" borderId="9" xfId="1" applyFont="1" applyFill="1" applyBorder="1" applyAlignment="1" applyProtection="1">
      <alignment horizontal="left" vertical="top" wrapText="1"/>
    </xf>
    <xf numFmtId="0" fontId="17" fillId="7" borderId="0" xfId="1" applyFont="1" applyFill="1" applyBorder="1" applyAlignment="1" applyProtection="1">
      <alignment horizontal="left" vertical="top" wrapText="1"/>
    </xf>
    <xf numFmtId="0" fontId="17" fillId="7" borderId="10" xfId="1" applyFont="1" applyFill="1" applyBorder="1" applyAlignment="1" applyProtection="1">
      <alignment horizontal="left" vertical="top" wrapText="1"/>
    </xf>
    <xf numFmtId="0" fontId="17" fillId="7" borderId="11" xfId="1" applyFont="1" applyFill="1" applyBorder="1" applyAlignment="1" applyProtection="1">
      <alignment horizontal="left" vertical="top" wrapText="1"/>
    </xf>
    <xf numFmtId="0" fontId="17" fillId="7" borderId="2" xfId="1" applyFont="1" applyFill="1" applyBorder="1" applyAlignment="1" applyProtection="1">
      <alignment horizontal="left" vertical="top" wrapText="1"/>
    </xf>
    <xf numFmtId="0" fontId="17" fillId="7" borderId="12" xfId="1" applyFont="1" applyFill="1" applyBorder="1" applyAlignment="1" applyProtection="1">
      <alignment horizontal="left" vertical="top" wrapText="1"/>
    </xf>
    <xf numFmtId="0" fontId="0" fillId="2" borderId="0" xfId="0" applyFill="1" applyAlignment="1">
      <alignment horizontal="left" vertical="top"/>
    </xf>
    <xf numFmtId="0" fontId="15" fillId="8" borderId="1" xfId="0" applyFont="1" applyFill="1" applyBorder="1" applyAlignment="1" applyProtection="1">
      <alignment horizontal="left" vertical="top"/>
      <protection locked="0"/>
    </xf>
    <xf numFmtId="0" fontId="18" fillId="0" borderId="1" xfId="0" applyFont="1" applyBorder="1" applyAlignment="1">
      <alignment horizontal="left" vertical="top"/>
    </xf>
    <xf numFmtId="0" fontId="0" fillId="2" borderId="0" xfId="0" applyFill="1" applyAlignment="1">
      <alignment horizontal="center" vertical="top"/>
    </xf>
    <xf numFmtId="0" fontId="10" fillId="0" borderId="53" xfId="0" applyFont="1" applyBorder="1" applyAlignment="1">
      <alignment horizontal="left" vertical="top"/>
    </xf>
    <xf numFmtId="0" fontId="10" fillId="0" borderId="54" xfId="0" applyFont="1" applyBorder="1" applyAlignment="1">
      <alignment horizontal="left" vertical="top"/>
    </xf>
    <xf numFmtId="0" fontId="10" fillId="0" borderId="55" xfId="0" applyFont="1" applyBorder="1" applyAlignment="1">
      <alignment horizontal="left" vertical="top"/>
    </xf>
    <xf numFmtId="0" fontId="18" fillId="0" borderId="13" xfId="0" applyFont="1" applyBorder="1" applyAlignment="1">
      <alignment horizontal="left" vertical="top"/>
    </xf>
    <xf numFmtId="0" fontId="18" fillId="0" borderId="14" xfId="0" applyFont="1" applyBorder="1" applyAlignment="1">
      <alignment horizontal="left" vertical="top"/>
    </xf>
    <xf numFmtId="0" fontId="18" fillId="0" borderId="15" xfId="0" applyFont="1" applyBorder="1" applyAlignment="1">
      <alignment horizontal="left" vertical="top"/>
    </xf>
    <xf numFmtId="0" fontId="18" fillId="0" borderId="34" xfId="0" applyFont="1" applyBorder="1" applyAlignment="1">
      <alignment horizontal="left" vertical="top"/>
    </xf>
    <xf numFmtId="0" fontId="18" fillId="0" borderId="35" xfId="0" applyFont="1" applyBorder="1" applyAlignment="1">
      <alignment horizontal="left" vertical="top"/>
    </xf>
    <xf numFmtId="0" fontId="15" fillId="8" borderId="49" xfId="0" applyFont="1" applyFill="1" applyBorder="1" applyAlignment="1" applyProtection="1">
      <alignment horizontal="left" vertical="top"/>
      <protection locked="0"/>
    </xf>
    <xf numFmtId="0" fontId="15" fillId="8" borderId="50" xfId="0" applyFont="1" applyFill="1" applyBorder="1" applyAlignment="1" applyProtection="1">
      <alignment horizontal="left" vertical="top"/>
      <protection locked="0"/>
    </xf>
    <xf numFmtId="0" fontId="15" fillId="8" borderId="51" xfId="0" applyFont="1" applyFill="1" applyBorder="1" applyAlignment="1" applyProtection="1">
      <alignment horizontal="left" vertical="top"/>
      <protection locked="0"/>
    </xf>
    <xf numFmtId="0" fontId="15" fillId="8" borderId="44" xfId="0" applyFont="1" applyFill="1" applyBorder="1" applyAlignment="1" applyProtection="1">
      <alignment horizontal="left" vertical="top"/>
      <protection locked="0"/>
    </xf>
    <xf numFmtId="0" fontId="15" fillId="8" borderId="45" xfId="0" applyFont="1" applyFill="1" applyBorder="1" applyAlignment="1" applyProtection="1">
      <alignment horizontal="left" vertical="top"/>
      <protection locked="0"/>
    </xf>
    <xf numFmtId="0" fontId="15" fillId="8" borderId="46" xfId="0" applyFont="1" applyFill="1" applyBorder="1" applyAlignment="1" applyProtection="1">
      <alignment horizontal="left" vertical="top"/>
      <protection locked="0"/>
    </xf>
    <xf numFmtId="0" fontId="15" fillId="8" borderId="37" xfId="0" applyFont="1" applyFill="1" applyBorder="1" applyAlignment="1" applyProtection="1">
      <alignment horizontal="left" vertical="top"/>
      <protection locked="0"/>
    </xf>
    <xf numFmtId="0" fontId="15" fillId="8" borderId="38" xfId="0" applyFont="1" applyFill="1" applyBorder="1" applyAlignment="1" applyProtection="1">
      <alignment horizontal="left" vertical="top"/>
      <protection locked="0"/>
    </xf>
    <xf numFmtId="0" fontId="15" fillId="8" borderId="39" xfId="0" applyFont="1" applyFill="1" applyBorder="1" applyAlignment="1" applyProtection="1">
      <alignment horizontal="left" vertical="top" wrapText="1"/>
      <protection locked="0"/>
    </xf>
    <xf numFmtId="0" fontId="15" fillId="8" borderId="40" xfId="0" applyFont="1" applyFill="1" applyBorder="1" applyAlignment="1" applyProtection="1">
      <alignment horizontal="left" vertical="top" wrapText="1"/>
      <protection locked="0"/>
    </xf>
    <xf numFmtId="0" fontId="15" fillId="8" borderId="41" xfId="0" applyFont="1" applyFill="1" applyBorder="1" applyAlignment="1" applyProtection="1">
      <alignment horizontal="left" vertical="top" wrapText="1"/>
      <protection locked="0"/>
    </xf>
    <xf numFmtId="0" fontId="15" fillId="8" borderId="44" xfId="0" applyFont="1" applyFill="1" applyBorder="1" applyAlignment="1" applyProtection="1">
      <alignment horizontal="left" vertical="top" wrapText="1"/>
      <protection locked="0"/>
    </xf>
    <xf numFmtId="0" fontId="15" fillId="8" borderId="45" xfId="0" applyFont="1" applyFill="1" applyBorder="1" applyAlignment="1" applyProtection="1">
      <alignment horizontal="left" vertical="top" wrapText="1"/>
      <protection locked="0"/>
    </xf>
    <xf numFmtId="0" fontId="15" fillId="8" borderId="46" xfId="0" applyFont="1" applyFill="1" applyBorder="1" applyAlignment="1" applyProtection="1">
      <alignment horizontal="left" vertical="top" wrapText="1"/>
      <protection locked="0"/>
    </xf>
    <xf numFmtId="0" fontId="15" fillId="7" borderId="39" xfId="0" applyFont="1" applyFill="1" applyBorder="1" applyAlignment="1">
      <alignment horizontal="left" vertical="top" wrapText="1"/>
    </xf>
    <xf numFmtId="0" fontId="15" fillId="7" borderId="40" xfId="0" applyFont="1" applyFill="1" applyBorder="1" applyAlignment="1">
      <alignment horizontal="left" vertical="top" wrapText="1"/>
    </xf>
    <xf numFmtId="0" fontId="15" fillId="7" borderId="41" xfId="0" applyFont="1" applyFill="1" applyBorder="1" applyAlignment="1">
      <alignment horizontal="left" vertical="top" wrapText="1"/>
    </xf>
    <xf numFmtId="0" fontId="15" fillId="7" borderId="44" xfId="0" applyFont="1" applyFill="1" applyBorder="1" applyAlignment="1">
      <alignment horizontal="left" vertical="top" wrapText="1"/>
    </xf>
    <xf numFmtId="0" fontId="15" fillId="7" borderId="45" xfId="0" applyFont="1" applyFill="1" applyBorder="1" applyAlignment="1">
      <alignment horizontal="left" vertical="top" wrapText="1"/>
    </xf>
    <xf numFmtId="0" fontId="15" fillId="7" borderId="46" xfId="0" applyFont="1" applyFill="1" applyBorder="1" applyAlignment="1">
      <alignment horizontal="left" vertical="top" wrapText="1"/>
    </xf>
    <xf numFmtId="0" fontId="15" fillId="7" borderId="49" xfId="0" applyFont="1" applyFill="1" applyBorder="1" applyAlignment="1">
      <alignment horizontal="left" vertical="top"/>
    </xf>
    <xf numFmtId="0" fontId="15" fillId="7" borderId="50" xfId="0" applyFont="1" applyFill="1" applyBorder="1" applyAlignment="1">
      <alignment horizontal="left" vertical="top"/>
    </xf>
    <xf numFmtId="0" fontId="15" fillId="7" borderId="51" xfId="0" applyFont="1" applyFill="1" applyBorder="1" applyAlignment="1">
      <alignment horizontal="left" vertical="top"/>
    </xf>
    <xf numFmtId="0" fontId="15" fillId="7" borderId="44" xfId="0" applyFont="1" applyFill="1" applyBorder="1" applyAlignment="1">
      <alignment horizontal="left" vertical="top"/>
    </xf>
    <xf numFmtId="0" fontId="15" fillId="7" borderId="45" xfId="0" applyFont="1" applyFill="1" applyBorder="1" applyAlignment="1">
      <alignment horizontal="left" vertical="top"/>
    </xf>
    <xf numFmtId="0" fontId="15" fillId="7" borderId="46" xfId="0" applyFont="1" applyFill="1" applyBorder="1" applyAlignment="1">
      <alignment horizontal="left" vertical="top"/>
    </xf>
    <xf numFmtId="0" fontId="34" fillId="0" borderId="47" xfId="0" applyFont="1" applyBorder="1" applyAlignment="1">
      <alignment horizontal="left" vertical="top"/>
    </xf>
    <xf numFmtId="0" fontId="34" fillId="0" borderId="48" xfId="0" applyFont="1" applyBorder="1" applyAlignment="1">
      <alignment horizontal="left" vertical="top"/>
    </xf>
    <xf numFmtId="0" fontId="34" fillId="0" borderId="52" xfId="0" applyFont="1" applyBorder="1" applyAlignment="1">
      <alignment horizontal="left" vertical="top"/>
    </xf>
    <xf numFmtId="0" fontId="18" fillId="2" borderId="13" xfId="0" applyFont="1" applyFill="1" applyBorder="1" applyAlignment="1">
      <alignment horizontal="left" vertical="top"/>
    </xf>
    <xf numFmtId="0" fontId="18" fillId="2" borderId="14" xfId="0" applyFont="1" applyFill="1" applyBorder="1" applyAlignment="1">
      <alignment horizontal="left" vertical="top"/>
    </xf>
    <xf numFmtId="0" fontId="18" fillId="2" borderId="15" xfId="0" applyFont="1" applyFill="1" applyBorder="1" applyAlignment="1">
      <alignment horizontal="left" vertical="top"/>
    </xf>
    <xf numFmtId="0" fontId="15" fillId="8" borderId="56" xfId="0" applyFont="1" applyFill="1" applyBorder="1" applyAlignment="1" applyProtection="1">
      <alignment horizontal="left" vertical="top" wrapText="1"/>
      <protection locked="0"/>
    </xf>
    <xf numFmtId="0" fontId="15" fillId="8" borderId="57" xfId="0" applyFont="1" applyFill="1" applyBorder="1" applyAlignment="1" applyProtection="1">
      <alignment horizontal="left" vertical="top" wrapText="1"/>
      <protection locked="0"/>
    </xf>
    <xf numFmtId="0" fontId="15" fillId="8" borderId="58" xfId="0" applyFont="1" applyFill="1" applyBorder="1" applyAlignment="1" applyProtection="1">
      <alignment horizontal="left" vertical="top" wrapText="1"/>
      <protection locked="0"/>
    </xf>
    <xf numFmtId="0" fontId="34" fillId="2" borderId="13" xfId="0" applyFont="1" applyFill="1" applyBorder="1" applyAlignment="1">
      <alignment horizontal="left" vertical="top"/>
    </xf>
    <xf numFmtId="0" fontId="34" fillId="2" borderId="14" xfId="0" applyFont="1" applyFill="1" applyBorder="1" applyAlignment="1">
      <alignment horizontal="left" vertical="top"/>
    </xf>
    <xf numFmtId="0" fontId="34" fillId="2" borderId="15" xfId="0" applyFont="1" applyFill="1" applyBorder="1" applyAlignment="1">
      <alignment horizontal="left" vertical="top"/>
    </xf>
    <xf numFmtId="0" fontId="18" fillId="0" borderId="56" xfId="0" applyFont="1" applyBorder="1" applyAlignment="1">
      <alignment horizontal="left" vertical="top"/>
    </xf>
    <xf numFmtId="0" fontId="18" fillId="0" borderId="57" xfId="0" applyFont="1" applyBorder="1" applyAlignment="1">
      <alignment horizontal="left" vertical="top"/>
    </xf>
    <xf numFmtId="0" fontId="18" fillId="0" borderId="58" xfId="0" applyFont="1" applyBorder="1" applyAlignment="1">
      <alignment horizontal="left" vertical="top"/>
    </xf>
    <xf numFmtId="0" fontId="18" fillId="0" borderId="59" xfId="0" applyFont="1" applyBorder="1" applyAlignment="1">
      <alignment horizontal="left" vertical="top"/>
    </xf>
    <xf numFmtId="0" fontId="36" fillId="2" borderId="0" xfId="0" applyFont="1" applyFill="1" applyAlignment="1">
      <alignment horizontal="left" vertical="top"/>
    </xf>
    <xf numFmtId="0" fontId="34" fillId="0" borderId="1" xfId="0" applyFont="1" applyBorder="1" applyAlignment="1">
      <alignment horizontal="left" vertical="top"/>
    </xf>
    <xf numFmtId="0" fontId="29" fillId="11" borderId="65" xfId="1" applyFont="1" applyFill="1" applyBorder="1" applyAlignment="1" applyProtection="1">
      <alignment horizontal="left" vertical="top" wrapText="1"/>
    </xf>
    <xf numFmtId="0" fontId="29" fillId="11" borderId="66" xfId="1" applyFont="1" applyFill="1" applyBorder="1" applyAlignment="1" applyProtection="1">
      <alignment horizontal="left" vertical="top" wrapText="1"/>
    </xf>
    <xf numFmtId="0" fontId="29" fillId="11" borderId="67" xfId="1" applyFont="1" applyFill="1" applyBorder="1" applyAlignment="1" applyProtection="1">
      <alignment horizontal="left" vertical="top" wrapText="1"/>
    </xf>
    <xf numFmtId="0" fontId="29" fillId="11" borderId="60" xfId="1" applyFont="1" applyFill="1" applyBorder="1" applyAlignment="1" applyProtection="1">
      <alignment horizontal="left" vertical="top" wrapText="1"/>
    </xf>
    <xf numFmtId="0" fontId="29" fillId="11" borderId="0" xfId="1" applyFont="1" applyFill="1" applyBorder="1" applyAlignment="1" applyProtection="1">
      <alignment horizontal="left" vertical="top" wrapText="1"/>
    </xf>
    <xf numFmtId="0" fontId="29" fillId="11" borderId="61" xfId="1" applyFont="1" applyFill="1" applyBorder="1" applyAlignment="1" applyProtection="1">
      <alignment horizontal="left" vertical="top" wrapText="1"/>
    </xf>
    <xf numFmtId="0" fontId="29" fillId="11" borderId="62" xfId="1" applyFont="1" applyFill="1" applyBorder="1" applyAlignment="1" applyProtection="1">
      <alignment horizontal="left" vertical="top" wrapText="1"/>
    </xf>
    <xf numFmtId="0" fontId="29" fillId="11" borderId="63" xfId="1" applyFont="1" applyFill="1" applyBorder="1" applyAlignment="1" applyProtection="1">
      <alignment horizontal="left" vertical="top" wrapText="1"/>
    </xf>
    <xf numFmtId="0" fontId="29" fillId="11" borderId="64" xfId="1" applyFont="1" applyFill="1" applyBorder="1" applyAlignment="1" applyProtection="1">
      <alignment horizontal="left" vertical="top" wrapText="1"/>
    </xf>
    <xf numFmtId="0" fontId="15" fillId="8" borderId="13" xfId="0" applyFont="1" applyFill="1" applyBorder="1" applyAlignment="1" applyProtection="1">
      <alignment horizontal="left" vertical="top"/>
      <protection locked="0"/>
    </xf>
    <xf numFmtId="0" fontId="15" fillId="8" borderId="14" xfId="0" applyFont="1" applyFill="1" applyBorder="1" applyAlignment="1" applyProtection="1">
      <alignment horizontal="left" vertical="top"/>
      <protection locked="0"/>
    </xf>
    <xf numFmtId="0" fontId="15" fillId="8" borderId="15" xfId="0" applyFont="1" applyFill="1" applyBorder="1" applyAlignment="1" applyProtection="1">
      <alignment horizontal="left" vertical="top"/>
      <protection locked="0"/>
    </xf>
    <xf numFmtId="0" fontId="15" fillId="8" borderId="59" xfId="0" applyFont="1" applyFill="1" applyBorder="1" applyAlignment="1" applyProtection="1">
      <alignment horizontal="left" vertical="top"/>
      <protection locked="0"/>
    </xf>
    <xf numFmtId="0" fontId="15" fillId="8" borderId="57" xfId="0" applyFont="1" applyFill="1" applyBorder="1" applyAlignment="1" applyProtection="1">
      <alignment horizontal="left" vertical="top"/>
      <protection locked="0"/>
    </xf>
    <xf numFmtId="0" fontId="15" fillId="8" borderId="58" xfId="0" applyFont="1" applyFill="1" applyBorder="1" applyAlignment="1" applyProtection="1">
      <alignment horizontal="left" vertical="top"/>
      <protection locked="0"/>
    </xf>
    <xf numFmtId="0" fontId="34" fillId="0" borderId="13" xfId="0" applyFont="1" applyBorder="1" applyAlignment="1">
      <alignment horizontal="left" vertical="top"/>
    </xf>
    <xf numFmtId="0" fontId="34" fillId="0" borderId="14" xfId="0" applyFont="1" applyBorder="1" applyAlignment="1">
      <alignment horizontal="left" vertical="top"/>
    </xf>
    <xf numFmtId="0" fontId="34" fillId="0" borderId="15" xfId="0" applyFont="1" applyBorder="1" applyAlignment="1">
      <alignment horizontal="left" vertical="top"/>
    </xf>
    <xf numFmtId="0" fontId="15" fillId="7" borderId="49" xfId="0" applyFont="1" applyFill="1" applyBorder="1" applyAlignment="1">
      <alignment horizontal="left" vertical="top" wrapText="1"/>
    </xf>
    <xf numFmtId="0" fontId="15" fillId="7" borderId="50" xfId="0" applyFont="1" applyFill="1" applyBorder="1" applyAlignment="1">
      <alignment horizontal="left" vertical="top" wrapText="1"/>
    </xf>
    <xf numFmtId="0" fontId="15" fillId="7" borderId="51" xfId="0" applyFont="1" applyFill="1" applyBorder="1" applyAlignment="1">
      <alignment horizontal="left" vertical="top" wrapText="1"/>
    </xf>
    <xf numFmtId="0" fontId="15" fillId="7" borderId="42" xfId="0" applyFont="1" applyFill="1" applyBorder="1" applyAlignment="1">
      <alignment horizontal="left" vertical="top" wrapText="1"/>
    </xf>
    <xf numFmtId="0" fontId="15" fillId="7" borderId="36" xfId="0" applyFont="1" applyFill="1" applyBorder="1" applyAlignment="1">
      <alignment horizontal="left" vertical="top" wrapText="1"/>
    </xf>
    <xf numFmtId="0" fontId="15" fillId="7" borderId="43" xfId="0" applyFont="1" applyFill="1" applyBorder="1" applyAlignment="1">
      <alignment horizontal="left" vertical="top" wrapText="1"/>
    </xf>
    <xf numFmtId="0" fontId="0" fillId="2" borderId="2" xfId="0" applyFill="1" applyBorder="1" applyAlignment="1">
      <alignment horizontal="left" vertical="top"/>
    </xf>
    <xf numFmtId="0" fontId="15" fillId="8" borderId="42" xfId="0" applyFont="1" applyFill="1" applyBorder="1" applyAlignment="1" applyProtection="1">
      <alignment horizontal="left" vertical="top" wrapText="1"/>
      <protection locked="0"/>
    </xf>
    <xf numFmtId="0" fontId="15" fillId="8" borderId="36" xfId="0" applyFont="1" applyFill="1" applyBorder="1" applyAlignment="1" applyProtection="1">
      <alignment horizontal="left" vertical="top" wrapText="1"/>
      <protection locked="0"/>
    </xf>
    <xf numFmtId="0" fontId="15" fillId="8" borderId="43" xfId="0" applyFont="1" applyFill="1" applyBorder="1" applyAlignment="1" applyProtection="1">
      <alignment horizontal="left" vertical="top" wrapText="1"/>
      <protection locked="0"/>
    </xf>
    <xf numFmtId="0" fontId="18" fillId="2" borderId="4" xfId="0" applyFont="1" applyFill="1" applyBorder="1" applyAlignment="1">
      <alignment horizontal="left" vertical="top"/>
    </xf>
    <xf numFmtId="0" fontId="18" fillId="2" borderId="3" xfId="0" applyFont="1" applyFill="1" applyBorder="1" applyAlignment="1">
      <alignment horizontal="left" vertical="top"/>
    </xf>
    <xf numFmtId="0" fontId="18" fillId="2" borderId="5" xfId="0" applyFont="1" applyFill="1" applyBorder="1" applyAlignment="1">
      <alignment horizontal="left" vertical="top"/>
    </xf>
    <xf numFmtId="0" fontId="0" fillId="2" borderId="3" xfId="0" applyFill="1" applyBorder="1" applyAlignment="1">
      <alignment horizontal="left" vertical="top"/>
    </xf>
    <xf numFmtId="0" fontId="18" fillId="0" borderId="1" xfId="0" applyFont="1" applyBorder="1" applyAlignment="1">
      <alignment horizontal="left" vertical="top" wrapText="1"/>
    </xf>
    <xf numFmtId="0" fontId="15" fillId="8" borderId="1" xfId="0" applyFont="1" applyFill="1" applyBorder="1" applyAlignment="1" applyProtection="1">
      <alignment horizontal="left" vertical="top" wrapText="1"/>
      <protection locked="0"/>
    </xf>
    <xf numFmtId="167" fontId="18" fillId="8" borderId="1" xfId="0" applyNumberFormat="1" applyFont="1" applyFill="1" applyBorder="1" applyAlignment="1" applyProtection="1">
      <alignment horizontal="left" vertical="top"/>
      <protection locked="0"/>
    </xf>
    <xf numFmtId="0" fontId="18" fillId="0" borderId="1" xfId="0" applyFont="1" applyBorder="1" applyAlignment="1">
      <alignment vertical="top" wrapText="1"/>
    </xf>
    <xf numFmtId="165" fontId="18" fillId="8" borderId="1" xfId="0" applyNumberFormat="1" applyFont="1" applyFill="1" applyBorder="1" applyAlignment="1" applyProtection="1">
      <alignment horizontal="left" vertical="top" wrapText="1"/>
      <protection locked="0"/>
    </xf>
    <xf numFmtId="0" fontId="34" fillId="0" borderId="4" xfId="0" applyFont="1" applyBorder="1" applyAlignment="1">
      <alignment horizontal="left" vertical="top"/>
    </xf>
    <xf numFmtId="0" fontId="34" fillId="0" borderId="3" xfId="0" applyFont="1" applyBorder="1" applyAlignment="1">
      <alignment horizontal="left" vertical="top"/>
    </xf>
    <xf numFmtId="0" fontId="34" fillId="0" borderId="5" xfId="0" applyFont="1" applyBorder="1" applyAlignment="1">
      <alignment horizontal="left" vertical="top"/>
    </xf>
    <xf numFmtId="0" fontId="17" fillId="7" borderId="9" xfId="0" applyFont="1" applyFill="1" applyBorder="1" applyAlignment="1">
      <alignment horizontal="left" vertical="top" wrapText="1"/>
    </xf>
    <xf numFmtId="0" fontId="17" fillId="7" borderId="0" xfId="0" applyFont="1" applyFill="1" applyAlignment="1">
      <alignment horizontal="left" vertical="top" wrapText="1"/>
    </xf>
    <xf numFmtId="0" fontId="17" fillId="7" borderId="10" xfId="0" applyFont="1" applyFill="1" applyBorder="1" applyAlignment="1">
      <alignment horizontal="left" vertical="top" wrapText="1"/>
    </xf>
    <xf numFmtId="0" fontId="26" fillId="7" borderId="9" xfId="0" applyFont="1" applyFill="1" applyBorder="1" applyAlignment="1">
      <alignment horizontal="left" vertical="top" wrapText="1"/>
    </xf>
    <xf numFmtId="0" fontId="26" fillId="7" borderId="0" xfId="0" applyFont="1" applyFill="1" applyAlignment="1">
      <alignment horizontal="left" vertical="top" wrapText="1"/>
    </xf>
    <xf numFmtId="0" fontId="26" fillId="7" borderId="10" xfId="0" applyFont="1" applyFill="1" applyBorder="1" applyAlignment="1">
      <alignment horizontal="left" vertical="top" wrapText="1"/>
    </xf>
    <xf numFmtId="0" fontId="10" fillId="0" borderId="1" xfId="0" applyFont="1" applyBorder="1" applyAlignment="1">
      <alignment horizontal="left" vertical="top"/>
    </xf>
    <xf numFmtId="0" fontId="17" fillId="7" borderId="11" xfId="0" applyFont="1" applyFill="1" applyBorder="1" applyAlignment="1">
      <alignment horizontal="left" vertical="top" wrapText="1"/>
    </xf>
    <xf numFmtId="0" fontId="17" fillId="7" borderId="2" xfId="0" applyFont="1" applyFill="1" applyBorder="1" applyAlignment="1">
      <alignment horizontal="left" vertical="top" wrapText="1"/>
    </xf>
    <xf numFmtId="0" fontId="17" fillId="7" borderId="12" xfId="0" applyFont="1" applyFill="1" applyBorder="1" applyAlignment="1">
      <alignment horizontal="left" vertical="top" wrapText="1"/>
    </xf>
    <xf numFmtId="0" fontId="34" fillId="2" borderId="47" xfId="0" applyFont="1" applyFill="1" applyBorder="1" applyAlignment="1">
      <alignment horizontal="left" vertical="top"/>
    </xf>
    <xf numFmtId="0" fontId="34" fillId="2" borderId="48" xfId="0" applyFont="1" applyFill="1" applyBorder="1" applyAlignment="1">
      <alignment horizontal="left" vertical="top"/>
    </xf>
    <xf numFmtId="0" fontId="34" fillId="2" borderId="52" xfId="0" applyFont="1" applyFill="1" applyBorder="1" applyAlignment="1">
      <alignment horizontal="left" vertical="top"/>
    </xf>
    <xf numFmtId="0" fontId="34" fillId="2" borderId="69" xfId="0" applyFont="1" applyFill="1" applyBorder="1" applyAlignment="1">
      <alignment horizontal="left" vertical="top"/>
    </xf>
    <xf numFmtId="0" fontId="34" fillId="2" borderId="70" xfId="0" applyFont="1" applyFill="1" applyBorder="1" applyAlignment="1">
      <alignment horizontal="left" vertical="top"/>
    </xf>
    <xf numFmtId="0" fontId="34" fillId="2" borderId="71" xfId="0" applyFont="1" applyFill="1" applyBorder="1" applyAlignment="1">
      <alignment horizontal="left" vertical="top"/>
    </xf>
    <xf numFmtId="0" fontId="23" fillId="7" borderId="9" xfId="0" applyFont="1" applyFill="1" applyBorder="1" applyAlignment="1">
      <alignment horizontal="left" vertical="top"/>
    </xf>
    <xf numFmtId="0" fontId="23" fillId="7" borderId="0" xfId="0" applyFont="1" applyFill="1" applyAlignment="1">
      <alignment horizontal="left" vertical="top"/>
    </xf>
    <xf numFmtId="0" fontId="23" fillId="7" borderId="10" xfId="0" applyFont="1" applyFill="1" applyBorder="1" applyAlignment="1">
      <alignment horizontal="left" vertical="top"/>
    </xf>
    <xf numFmtId="0" fontId="33" fillId="7" borderId="9" xfId="1" applyFont="1" applyFill="1" applyBorder="1" applyAlignment="1" applyProtection="1">
      <alignment horizontal="left" vertical="top" wrapText="1"/>
    </xf>
    <xf numFmtId="0" fontId="17" fillId="7" borderId="77" xfId="0" applyFont="1" applyFill="1" applyBorder="1" applyAlignment="1">
      <alignment horizontal="left" vertical="top" wrapText="1"/>
    </xf>
    <xf numFmtId="0" fontId="17" fillId="7" borderId="63" xfId="0" applyFont="1" applyFill="1" applyBorder="1" applyAlignment="1">
      <alignment horizontal="left" vertical="top" wrapText="1"/>
    </xf>
    <xf numFmtId="0" fontId="17" fillId="7" borderId="68" xfId="0" applyFont="1" applyFill="1" applyBorder="1" applyAlignment="1">
      <alignment horizontal="left" vertical="top" wrapText="1"/>
    </xf>
    <xf numFmtId="0" fontId="34" fillId="2" borderId="6" xfId="0" applyFont="1" applyFill="1" applyBorder="1" applyAlignment="1">
      <alignment horizontal="left" vertical="top"/>
    </xf>
    <xf numFmtId="0" fontId="34" fillId="2" borderId="7" xfId="0" applyFont="1" applyFill="1" applyBorder="1" applyAlignment="1">
      <alignment horizontal="left" vertical="top"/>
    </xf>
    <xf numFmtId="0" fontId="34" fillId="2" borderId="8" xfId="0" applyFont="1" applyFill="1" applyBorder="1" applyAlignment="1">
      <alignment horizontal="left" vertical="top"/>
    </xf>
    <xf numFmtId="0" fontId="15" fillId="7" borderId="79" xfId="0" applyFont="1" applyFill="1" applyBorder="1" applyAlignment="1">
      <alignment horizontal="left" vertical="top" wrapText="1"/>
    </xf>
    <xf numFmtId="0" fontId="15" fillId="7" borderId="72" xfId="0" applyFont="1" applyFill="1" applyBorder="1" applyAlignment="1">
      <alignment horizontal="left" vertical="top" wrapText="1"/>
    </xf>
    <xf numFmtId="0" fontId="15" fillId="7" borderId="74" xfId="0" applyFont="1" applyFill="1" applyBorder="1" applyAlignment="1">
      <alignment horizontal="left" vertical="top" wrapText="1"/>
    </xf>
    <xf numFmtId="0" fontId="15" fillId="7" borderId="80" xfId="0" applyFont="1" applyFill="1" applyBorder="1" applyAlignment="1">
      <alignment horizontal="left" vertical="top" wrapText="1"/>
    </xf>
    <xf numFmtId="0" fontId="15" fillId="7" borderId="75" xfId="0" applyFont="1" applyFill="1" applyBorder="1" applyAlignment="1">
      <alignment horizontal="left" vertical="top" wrapText="1"/>
    </xf>
    <xf numFmtId="0" fontId="15" fillId="7" borderId="81" xfId="0" applyFont="1" applyFill="1" applyBorder="1" applyAlignment="1">
      <alignment horizontal="left" vertical="top" wrapText="1"/>
    </xf>
    <xf numFmtId="0" fontId="15" fillId="7" borderId="78" xfId="0" applyFont="1" applyFill="1" applyBorder="1" applyAlignment="1">
      <alignment horizontal="left" vertical="top" wrapText="1"/>
    </xf>
    <xf numFmtId="0" fontId="15" fillId="7" borderId="76" xfId="0" applyFont="1" applyFill="1" applyBorder="1" applyAlignment="1">
      <alignment horizontal="left" vertical="top" wrapText="1"/>
    </xf>
    <xf numFmtId="0" fontId="15" fillId="8" borderId="69" xfId="0" applyFont="1" applyFill="1" applyBorder="1" applyAlignment="1" applyProtection="1">
      <alignment horizontal="left" vertical="top"/>
      <protection locked="0"/>
    </xf>
    <xf numFmtId="0" fontId="15" fillId="8" borderId="71" xfId="0" applyFont="1" applyFill="1" applyBorder="1" applyAlignment="1" applyProtection="1">
      <alignment horizontal="left" vertical="top"/>
      <protection locked="0"/>
    </xf>
    <xf numFmtId="0" fontId="35" fillId="2" borderId="0" xfId="0" applyFont="1" applyFill="1" applyAlignment="1">
      <alignment horizontal="left" vertical="top"/>
    </xf>
    <xf numFmtId="0" fontId="15" fillId="8" borderId="70" xfId="0" applyFont="1" applyFill="1" applyBorder="1" applyAlignment="1" applyProtection="1">
      <alignment horizontal="left" vertical="top"/>
      <protection locked="0"/>
    </xf>
    <xf numFmtId="0" fontId="15" fillId="2" borderId="60" xfId="0" applyFont="1" applyFill="1" applyBorder="1" applyAlignment="1">
      <alignment vertical="top"/>
    </xf>
    <xf numFmtId="0" fontId="15" fillId="2" borderId="0" xfId="0" applyFont="1" applyFill="1" applyAlignment="1">
      <alignment vertical="top"/>
    </xf>
    <xf numFmtId="0" fontId="15" fillId="2" borderId="61" xfId="0" applyFont="1" applyFill="1" applyBorder="1" applyAlignment="1">
      <alignment vertical="top"/>
    </xf>
    <xf numFmtId="0" fontId="17" fillId="2" borderId="60" xfId="0" applyFont="1" applyFill="1" applyBorder="1" applyAlignment="1">
      <alignment horizontal="center" vertical="top" wrapText="1"/>
    </xf>
    <xf numFmtId="0" fontId="17" fillId="2" borderId="0" xfId="0" applyFont="1" applyFill="1" applyAlignment="1">
      <alignment horizontal="center" vertical="top" wrapText="1"/>
    </xf>
    <xf numFmtId="0" fontId="17" fillId="2" borderId="61" xfId="0" applyFont="1" applyFill="1" applyBorder="1" applyAlignment="1">
      <alignment horizontal="center" vertical="top" wrapText="1"/>
    </xf>
    <xf numFmtId="0" fontId="28" fillId="2" borderId="0" xfId="0" applyFont="1" applyFill="1" applyAlignment="1">
      <alignment horizontal="left" vertical="top"/>
    </xf>
    <xf numFmtId="0" fontId="34" fillId="2" borderId="1" xfId="0" applyFont="1" applyFill="1" applyBorder="1" applyAlignment="1">
      <alignment horizontal="left" vertical="top"/>
    </xf>
    <xf numFmtId="0" fontId="17" fillId="7" borderId="1" xfId="1" applyFont="1" applyFill="1" applyBorder="1" applyAlignment="1" applyProtection="1">
      <alignment horizontal="left" vertical="top" wrapText="1"/>
    </xf>
    <xf numFmtId="0" fontId="17" fillId="7" borderId="1" xfId="1" applyFont="1" applyFill="1" applyBorder="1" applyAlignment="1" applyProtection="1">
      <alignment horizontal="left" vertical="top"/>
    </xf>
    <xf numFmtId="0" fontId="34" fillId="2" borderId="31" xfId="0" applyFont="1" applyFill="1" applyBorder="1" applyAlignment="1">
      <alignment horizontal="left" vertical="top"/>
    </xf>
    <xf numFmtId="0" fontId="15" fillId="7" borderId="6" xfId="0" applyFont="1" applyFill="1" applyBorder="1" applyAlignment="1">
      <alignment horizontal="left" vertical="top" wrapText="1"/>
    </xf>
    <xf numFmtId="0" fontId="15" fillId="7" borderId="7" xfId="0" applyFont="1" applyFill="1" applyBorder="1" applyAlignment="1">
      <alignment horizontal="left" vertical="top" wrapText="1"/>
    </xf>
    <xf numFmtId="0" fontId="15" fillId="7" borderId="8" xfId="0" applyFont="1" applyFill="1" applyBorder="1" applyAlignment="1">
      <alignment horizontal="left" vertical="top" wrapText="1"/>
    </xf>
    <xf numFmtId="0" fontId="25" fillId="7" borderId="33" xfId="1" quotePrefix="1" applyFont="1" applyFill="1" applyBorder="1" applyAlignment="1" applyProtection="1">
      <alignment horizontal="center" vertical="top"/>
    </xf>
    <xf numFmtId="0" fontId="0" fillId="0" borderId="62" xfId="0" applyBorder="1" applyAlignment="1">
      <alignment vertical="top"/>
    </xf>
    <xf numFmtId="0" fontId="0" fillId="0" borderId="63" xfId="0" applyBorder="1" applyAlignment="1">
      <alignment vertical="top"/>
    </xf>
    <xf numFmtId="0" fontId="0" fillId="0" borderId="64" xfId="0" applyBorder="1" applyAlignment="1">
      <alignment vertical="top"/>
    </xf>
    <xf numFmtId="0" fontId="9" fillId="7" borderId="77" xfId="1" applyFill="1" applyBorder="1" applyAlignment="1" applyProtection="1">
      <alignment horizontal="left" vertical="top" wrapText="1"/>
    </xf>
    <xf numFmtId="0" fontId="19" fillId="7" borderId="63" xfId="1" applyFont="1" applyFill="1" applyBorder="1" applyAlignment="1" applyProtection="1">
      <alignment horizontal="left" vertical="top" wrapText="1"/>
    </xf>
    <xf numFmtId="0" fontId="19" fillId="7" borderId="68" xfId="1" applyFont="1" applyFill="1" applyBorder="1" applyAlignment="1" applyProtection="1">
      <alignment horizontal="left" vertical="top" wrapText="1"/>
    </xf>
    <xf numFmtId="0" fontId="24" fillId="2" borderId="0" xfId="0" applyFont="1" applyFill="1" applyAlignment="1">
      <alignment horizontal="center"/>
    </xf>
    <xf numFmtId="0" fontId="25" fillId="7" borderId="4" xfId="1" quotePrefix="1" applyFont="1" applyFill="1" applyBorder="1" applyAlignment="1" applyProtection="1">
      <alignment horizontal="left" vertical="center"/>
    </xf>
    <xf numFmtId="0" fontId="25" fillId="7" borderId="3" xfId="1" quotePrefix="1" applyFont="1" applyFill="1" applyBorder="1" applyAlignment="1" applyProtection="1">
      <alignment horizontal="left" vertical="center"/>
    </xf>
    <xf numFmtId="0" fontId="25" fillId="7" borderId="5" xfId="1" quotePrefix="1" applyFont="1" applyFill="1" applyBorder="1" applyAlignment="1" applyProtection="1">
      <alignment horizontal="left" vertical="center"/>
    </xf>
    <xf numFmtId="0" fontId="11" fillId="2" borderId="65" xfId="0" applyFont="1" applyFill="1" applyBorder="1" applyAlignment="1">
      <alignment horizontal="left"/>
    </xf>
    <xf numFmtId="0" fontId="11" fillId="2" borderId="66" xfId="0" applyFont="1" applyFill="1" applyBorder="1" applyAlignment="1">
      <alignment horizontal="left"/>
    </xf>
    <xf numFmtId="0" fontId="11" fillId="2" borderId="67" xfId="0" applyFont="1" applyFill="1" applyBorder="1" applyAlignment="1">
      <alignment horizontal="left"/>
    </xf>
    <xf numFmtId="0" fontId="12" fillId="2" borderId="60" xfId="0" applyFont="1" applyFill="1" applyBorder="1" applyAlignment="1">
      <alignment horizontal="left" wrapText="1"/>
    </xf>
    <xf numFmtId="0" fontId="12" fillId="2" borderId="0" xfId="0" applyFont="1" applyFill="1" applyAlignment="1">
      <alignment horizontal="left" wrapText="1"/>
    </xf>
    <xf numFmtId="0" fontId="12" fillId="2" borderId="61" xfId="0" applyFont="1" applyFill="1" applyBorder="1" applyAlignment="1">
      <alignment horizontal="left" wrapText="1"/>
    </xf>
    <xf numFmtId="0" fontId="12" fillId="2" borderId="62" xfId="0" applyFont="1" applyFill="1" applyBorder="1" applyAlignment="1">
      <alignment horizontal="left" wrapText="1"/>
    </xf>
    <xf numFmtId="0" fontId="12" fillId="2" borderId="63" xfId="0" applyFont="1" applyFill="1" applyBorder="1" applyAlignment="1">
      <alignment horizontal="left" wrapText="1"/>
    </xf>
    <xf numFmtId="0" fontId="12" fillId="2" borderId="64" xfId="0" applyFont="1" applyFill="1" applyBorder="1" applyAlignment="1">
      <alignment horizontal="left" wrapText="1"/>
    </xf>
    <xf numFmtId="0" fontId="24" fillId="2" borderId="0" xfId="0" applyFont="1" applyFill="1" applyAlignment="1">
      <alignment horizontal="left"/>
    </xf>
    <xf numFmtId="0" fontId="24" fillId="2" borderId="60" xfId="0" applyFont="1" applyFill="1" applyBorder="1" applyAlignment="1">
      <alignment horizontal="left"/>
    </xf>
    <xf numFmtId="0" fontId="24" fillId="2" borderId="61" xfId="0" applyFont="1" applyFill="1" applyBorder="1" applyAlignment="1">
      <alignment horizontal="left"/>
    </xf>
    <xf numFmtId="0" fontId="24" fillId="2" borderId="61" xfId="0" applyFont="1" applyFill="1" applyBorder="1" applyAlignment="1">
      <alignment horizontal="center"/>
    </xf>
    <xf numFmtId="0" fontId="24" fillId="2" borderId="60" xfId="0" applyFont="1" applyFill="1" applyBorder="1" applyAlignment="1">
      <alignment horizontal="center"/>
    </xf>
    <xf numFmtId="0" fontId="3" fillId="2" borderId="0" xfId="0" applyFont="1" applyFill="1" applyAlignment="1">
      <alignment horizontal="left"/>
    </xf>
    <xf numFmtId="0" fontId="24" fillId="2" borderId="62" xfId="0" applyFont="1" applyFill="1" applyBorder="1" applyAlignment="1">
      <alignment horizontal="center"/>
    </xf>
    <xf numFmtId="0" fontId="24" fillId="2" borderId="63" xfId="0" applyFont="1" applyFill="1" applyBorder="1" applyAlignment="1">
      <alignment horizontal="center"/>
    </xf>
    <xf numFmtId="0" fontId="24" fillId="2" borderId="64" xfId="0" applyFont="1" applyFill="1" applyBorder="1" applyAlignment="1">
      <alignment horizontal="center"/>
    </xf>
    <xf numFmtId="0" fontId="3" fillId="2" borderId="60" xfId="0" applyFont="1" applyFill="1" applyBorder="1" applyAlignment="1">
      <alignment horizontal="left"/>
    </xf>
    <xf numFmtId="0" fontId="3" fillId="0" borderId="9" xfId="0" applyFont="1" applyBorder="1" applyAlignment="1">
      <alignment horizontal="left"/>
    </xf>
    <xf numFmtId="0" fontId="3" fillId="0" borderId="0" xfId="0" applyFont="1" applyAlignment="1">
      <alignment horizontal="left"/>
    </xf>
    <xf numFmtId="15" fontId="3" fillId="8" borderId="4" xfId="0" applyNumberFormat="1" applyFont="1" applyFill="1" applyBorder="1" applyAlignment="1" applyProtection="1">
      <alignment horizontal="left"/>
      <protection locked="0"/>
    </xf>
    <xf numFmtId="15" fontId="3" fillId="8" borderId="5" xfId="0" applyNumberFormat="1" applyFont="1" applyFill="1" applyBorder="1" applyAlignment="1" applyProtection="1">
      <alignment horizontal="left"/>
      <protection locked="0"/>
    </xf>
    <xf numFmtId="1" fontId="3" fillId="0" borderId="0" xfId="0" applyNumberFormat="1" applyFont="1" applyAlignment="1">
      <alignment horizontal="left"/>
    </xf>
    <xf numFmtId="0" fontId="24" fillId="2" borderId="9" xfId="0" applyFont="1" applyFill="1" applyBorder="1" applyAlignment="1">
      <alignment horizontal="center"/>
    </xf>
    <xf numFmtId="0" fontId="8" fillId="2" borderId="0" xfId="0" applyFont="1" applyFill="1" applyAlignment="1">
      <alignment horizontal="left" vertical="top" wrapText="1"/>
    </xf>
    <xf numFmtId="0" fontId="3" fillId="10" borderId="65" xfId="0" applyFont="1" applyFill="1" applyBorder="1" applyAlignment="1">
      <alignment horizontal="left" vertical="top" wrapText="1"/>
    </xf>
    <xf numFmtId="0" fontId="3" fillId="10" borderId="66" xfId="0" applyFont="1" applyFill="1" applyBorder="1" applyAlignment="1">
      <alignment horizontal="left" vertical="top" wrapText="1"/>
    </xf>
    <xf numFmtId="0" fontId="3" fillId="10" borderId="67" xfId="0" applyFont="1" applyFill="1" applyBorder="1" applyAlignment="1">
      <alignment horizontal="left" vertical="top" wrapText="1"/>
    </xf>
    <xf numFmtId="0" fontId="3" fillId="10" borderId="60" xfId="0" applyFont="1" applyFill="1" applyBorder="1" applyAlignment="1">
      <alignment horizontal="left" vertical="top" wrapText="1"/>
    </xf>
    <xf numFmtId="0" fontId="3" fillId="10" borderId="0" xfId="0" applyFont="1" applyFill="1" applyAlignment="1">
      <alignment horizontal="left" vertical="top" wrapText="1"/>
    </xf>
    <xf numFmtId="0" fontId="3" fillId="10" borderId="61" xfId="0" applyFont="1" applyFill="1" applyBorder="1" applyAlignment="1">
      <alignment horizontal="left" vertical="top" wrapText="1"/>
    </xf>
    <xf numFmtId="0" fontId="3" fillId="10" borderId="62" xfId="0" applyFont="1" applyFill="1" applyBorder="1" applyAlignment="1">
      <alignment horizontal="left" vertical="top" wrapText="1"/>
    </xf>
    <xf numFmtId="0" fontId="3" fillId="10" borderId="63" xfId="0" applyFont="1" applyFill="1" applyBorder="1" applyAlignment="1">
      <alignment horizontal="left" vertical="top" wrapText="1"/>
    </xf>
    <xf numFmtId="0" fontId="3" fillId="10" borderId="64" xfId="0" applyFont="1" applyFill="1" applyBorder="1" applyAlignment="1">
      <alignment horizontal="left" vertical="top" wrapText="1"/>
    </xf>
    <xf numFmtId="0" fontId="3" fillId="2" borderId="62" xfId="0" applyFont="1" applyFill="1" applyBorder="1" applyAlignment="1">
      <alignment vertical="top" wrapText="1"/>
    </xf>
    <xf numFmtId="0" fontId="3" fillId="2" borderId="63" xfId="0" applyFont="1" applyFill="1" applyBorder="1" applyAlignment="1">
      <alignment vertical="top" wrapText="1"/>
    </xf>
    <xf numFmtId="0" fontId="3" fillId="2" borderId="64" xfId="0" applyFont="1" applyFill="1" applyBorder="1" applyAlignment="1">
      <alignment vertical="top" wrapText="1"/>
    </xf>
    <xf numFmtId="0" fontId="3" fillId="2" borderId="69" xfId="0" applyFont="1" applyFill="1" applyBorder="1" applyAlignment="1">
      <alignment horizontal="left"/>
    </xf>
    <xf numFmtId="0" fontId="3" fillId="2" borderId="70" xfId="0" applyFont="1" applyFill="1" applyBorder="1" applyAlignment="1">
      <alignment horizontal="left"/>
    </xf>
    <xf numFmtId="0" fontId="3" fillId="2" borderId="71" xfId="0" applyFont="1" applyFill="1" applyBorder="1" applyAlignment="1">
      <alignment horizontal="left"/>
    </xf>
    <xf numFmtId="0" fontId="3" fillId="2" borderId="60" xfId="0" applyFont="1" applyFill="1" applyBorder="1" applyAlignment="1">
      <alignment horizontal="left" vertical="center" wrapText="1"/>
    </xf>
    <xf numFmtId="0" fontId="3" fillId="2" borderId="0" xfId="0" applyFont="1" applyFill="1" applyAlignment="1">
      <alignment horizontal="left" vertical="center" wrapText="1"/>
    </xf>
    <xf numFmtId="15" fontId="3" fillId="2" borderId="0" xfId="0" applyNumberFormat="1" applyFont="1" applyFill="1" applyAlignment="1">
      <alignment horizontal="left" vertical="center"/>
    </xf>
    <xf numFmtId="164" fontId="3" fillId="8" borderId="69" xfId="0" applyNumberFormat="1" applyFont="1" applyFill="1" applyBorder="1" applyAlignment="1" applyProtection="1">
      <alignment horizontal="left" vertical="top"/>
      <protection locked="0"/>
    </xf>
    <xf numFmtId="164" fontId="3" fillId="8" borderId="71" xfId="0" applyNumberFormat="1" applyFont="1" applyFill="1" applyBorder="1" applyAlignment="1" applyProtection="1">
      <alignment horizontal="left" vertical="top"/>
      <protection locked="0"/>
    </xf>
    <xf numFmtId="0" fontId="21" fillId="7" borderId="65" xfId="0" applyFont="1" applyFill="1" applyBorder="1" applyAlignment="1">
      <alignment horizontal="left" vertical="top" wrapText="1"/>
    </xf>
    <xf numFmtId="0" fontId="21" fillId="7" borderId="66" xfId="0" applyFont="1" applyFill="1" applyBorder="1" applyAlignment="1">
      <alignment horizontal="left" vertical="top" wrapText="1"/>
    </xf>
    <xf numFmtId="0" fontId="21" fillId="7" borderId="67" xfId="0" applyFont="1" applyFill="1" applyBorder="1" applyAlignment="1">
      <alignment horizontal="left" vertical="top" wrapText="1"/>
    </xf>
    <xf numFmtId="0" fontId="21" fillId="7" borderId="60" xfId="0" applyFont="1" applyFill="1" applyBorder="1" applyAlignment="1">
      <alignment horizontal="left" vertical="top" wrapText="1"/>
    </xf>
    <xf numFmtId="0" fontId="21" fillId="7" borderId="0" xfId="0" applyFont="1" applyFill="1" applyAlignment="1">
      <alignment horizontal="left" vertical="top" wrapText="1"/>
    </xf>
    <xf numFmtId="0" fontId="21" fillId="7" borderId="61" xfId="0" applyFont="1" applyFill="1" applyBorder="1" applyAlignment="1">
      <alignment horizontal="left" vertical="top" wrapText="1"/>
    </xf>
    <xf numFmtId="0" fontId="21" fillId="7" borderId="62" xfId="0" applyFont="1" applyFill="1" applyBorder="1" applyAlignment="1">
      <alignment horizontal="left" vertical="top" wrapText="1"/>
    </xf>
    <xf numFmtId="0" fontId="21" fillId="7" borderId="63" xfId="0" applyFont="1" applyFill="1" applyBorder="1" applyAlignment="1">
      <alignment horizontal="left" vertical="top" wrapText="1"/>
    </xf>
    <xf numFmtId="0" fontId="21" fillId="7" borderId="64" xfId="0" applyFont="1" applyFill="1" applyBorder="1" applyAlignment="1">
      <alignment horizontal="left" vertical="top" wrapText="1"/>
    </xf>
    <xf numFmtId="0" fontId="21" fillId="2" borderId="73" xfId="0" applyFont="1" applyFill="1" applyBorder="1" applyAlignment="1">
      <alignment horizontal="center" vertical="top" wrapText="1"/>
    </xf>
    <xf numFmtId="165" fontId="3" fillId="2" borderId="0" xfId="0" applyNumberFormat="1" applyFont="1" applyFill="1" applyAlignment="1">
      <alignment horizontal="left"/>
    </xf>
    <xf numFmtId="15" fontId="3" fillId="8" borderId="69" xfId="0" applyNumberFormat="1" applyFont="1" applyFill="1" applyBorder="1" applyAlignment="1" applyProtection="1">
      <alignment horizontal="left" vertical="center"/>
      <protection locked="0"/>
    </xf>
    <xf numFmtId="15" fontId="3" fillId="8" borderId="71" xfId="0" applyNumberFormat="1" applyFont="1" applyFill="1" applyBorder="1" applyAlignment="1" applyProtection="1">
      <alignment horizontal="left" vertical="center"/>
      <protection locked="0"/>
    </xf>
    <xf numFmtId="0" fontId="7" fillId="5" borderId="60" xfId="1" applyFont="1" applyFill="1" applyBorder="1" applyAlignment="1" applyProtection="1">
      <alignment horizontal="left" vertical="top" wrapText="1"/>
    </xf>
    <xf numFmtId="0" fontId="7" fillId="5" borderId="0" xfId="1" applyFont="1" applyFill="1" applyBorder="1" applyAlignment="1" applyProtection="1">
      <alignment horizontal="left" vertical="top" wrapText="1"/>
    </xf>
    <xf numFmtId="0" fontId="7" fillId="5" borderId="61" xfId="1" applyFont="1" applyFill="1" applyBorder="1" applyAlignment="1" applyProtection="1">
      <alignment horizontal="left" vertical="top" wrapText="1"/>
    </xf>
    <xf numFmtId="0" fontId="7" fillId="5" borderId="62" xfId="1" applyFont="1" applyFill="1" applyBorder="1" applyAlignment="1" applyProtection="1">
      <alignment horizontal="left" vertical="top" wrapText="1"/>
    </xf>
    <xf numFmtId="0" fontId="7" fillId="5" borderId="63" xfId="1" applyFont="1" applyFill="1" applyBorder="1" applyAlignment="1" applyProtection="1">
      <alignment horizontal="left" vertical="top" wrapText="1"/>
    </xf>
    <xf numFmtId="0" fontId="7" fillId="5" borderId="64" xfId="1" applyFont="1" applyFill="1" applyBorder="1" applyAlignment="1" applyProtection="1">
      <alignment horizontal="left" vertical="top" wrapText="1"/>
    </xf>
    <xf numFmtId="0" fontId="11" fillId="10" borderId="65" xfId="0" applyFont="1" applyFill="1" applyBorder="1" applyAlignment="1">
      <alignment horizontal="left" vertical="top" wrapText="1"/>
    </xf>
    <xf numFmtId="0" fontId="11" fillId="10" borderId="66" xfId="0" applyFont="1" applyFill="1" applyBorder="1" applyAlignment="1">
      <alignment horizontal="left" vertical="top" wrapText="1"/>
    </xf>
    <xf numFmtId="0" fontId="11" fillId="10" borderId="67" xfId="0" applyFont="1" applyFill="1" applyBorder="1" applyAlignment="1">
      <alignment horizontal="left" vertical="top" wrapText="1"/>
    </xf>
    <xf numFmtId="0" fontId="3" fillId="2" borderId="0" xfId="0" applyFont="1" applyFill="1" applyAlignment="1">
      <alignment horizontal="left" vertical="top" wrapText="1"/>
    </xf>
    <xf numFmtId="165" fontId="3" fillId="8" borderId="69" xfId="0" applyNumberFormat="1" applyFont="1" applyFill="1" applyBorder="1" applyAlignment="1" applyProtection="1">
      <alignment horizontal="left"/>
      <protection locked="0"/>
    </xf>
    <xf numFmtId="165" fontId="3" fillId="8" borderId="71" xfId="0" applyNumberFormat="1" applyFont="1" applyFill="1" applyBorder="1" applyAlignment="1" applyProtection="1">
      <alignment horizontal="left"/>
      <protection locked="0"/>
    </xf>
    <xf numFmtId="165" fontId="3" fillId="8" borderId="69" xfId="0" applyNumberFormat="1" applyFont="1" applyFill="1" applyBorder="1" applyAlignment="1" applyProtection="1">
      <alignment horizontal="left" vertical="center"/>
      <protection locked="0"/>
    </xf>
    <xf numFmtId="165" fontId="3" fillId="8" borderId="71" xfId="0" applyNumberFormat="1" applyFont="1" applyFill="1" applyBorder="1" applyAlignment="1" applyProtection="1">
      <alignment horizontal="left" vertical="center"/>
      <protection locked="0"/>
    </xf>
    <xf numFmtId="164" fontId="3" fillId="2" borderId="0" xfId="0" applyNumberFormat="1" applyFont="1" applyFill="1" applyAlignment="1">
      <alignment horizontal="left"/>
    </xf>
    <xf numFmtId="165" fontId="7" fillId="8" borderId="69" xfId="0" applyNumberFormat="1" applyFont="1" applyFill="1" applyBorder="1" applyAlignment="1" applyProtection="1">
      <alignment horizontal="left" vertical="top"/>
      <protection locked="0"/>
    </xf>
    <xf numFmtId="165" fontId="7" fillId="8" borderId="71" xfId="0" applyNumberFormat="1" applyFont="1" applyFill="1" applyBorder="1" applyAlignment="1" applyProtection="1">
      <alignment horizontal="left" vertical="top"/>
      <protection locked="0"/>
    </xf>
    <xf numFmtId="6" fontId="3" fillId="2" borderId="0" xfId="0" applyNumberFormat="1" applyFont="1" applyFill="1" applyAlignment="1">
      <alignment horizontal="left"/>
    </xf>
    <xf numFmtId="0" fontId="3" fillId="2" borderId="60" xfId="0" applyFont="1" applyFill="1" applyBorder="1" applyAlignment="1">
      <alignment horizontal="left" vertical="top" wrapText="1"/>
    </xf>
    <xf numFmtId="0" fontId="3" fillId="2" borderId="61" xfId="0" applyFont="1" applyFill="1" applyBorder="1" applyAlignment="1">
      <alignment horizontal="left" vertical="top" wrapText="1"/>
    </xf>
    <xf numFmtId="0" fontId="3" fillId="2" borderId="62" xfId="0" applyFont="1" applyFill="1" applyBorder="1" applyAlignment="1">
      <alignment horizontal="left" vertical="top" wrapText="1"/>
    </xf>
    <xf numFmtId="0" fontId="3" fillId="2" borderId="63" xfId="0" applyFont="1" applyFill="1" applyBorder="1" applyAlignment="1">
      <alignment horizontal="left" vertical="top" wrapText="1"/>
    </xf>
    <xf numFmtId="0" fontId="3" fillId="2" borderId="64" xfId="0" applyFont="1" applyFill="1" applyBorder="1" applyAlignment="1">
      <alignment horizontal="left" vertical="top" wrapText="1"/>
    </xf>
    <xf numFmtId="0" fontId="31" fillId="2" borderId="69" xfId="0" applyFont="1" applyFill="1" applyBorder="1" applyAlignment="1">
      <alignment vertical="top"/>
    </xf>
    <xf numFmtId="0" fontId="31" fillId="2" borderId="70" xfId="0" applyFont="1" applyFill="1" applyBorder="1" applyAlignment="1">
      <alignment vertical="top"/>
    </xf>
    <xf numFmtId="0" fontId="31" fillId="2" borderId="71" xfId="0" applyFont="1" applyFill="1" applyBorder="1" applyAlignment="1">
      <alignment vertical="top"/>
    </xf>
    <xf numFmtId="0" fontId="31" fillId="2" borderId="65" xfId="0" applyFont="1" applyFill="1" applyBorder="1" applyAlignment="1">
      <alignment vertical="top" wrapText="1"/>
    </xf>
    <xf numFmtId="0" fontId="31" fillId="2" borderId="66" xfId="0" applyFont="1" applyFill="1" applyBorder="1" applyAlignment="1">
      <alignment vertical="top" wrapText="1"/>
    </xf>
    <xf numFmtId="0" fontId="31" fillId="2" borderId="67" xfId="0" applyFont="1" applyFill="1" applyBorder="1" applyAlignment="1">
      <alignment vertical="top" wrapText="1"/>
    </xf>
    <xf numFmtId="0" fontId="31" fillId="2" borderId="62" xfId="0" applyFont="1" applyFill="1" applyBorder="1" applyAlignment="1">
      <alignment vertical="top" wrapText="1"/>
    </xf>
    <xf numFmtId="0" fontId="31" fillId="2" borderId="63" xfId="0" applyFont="1" applyFill="1" applyBorder="1" applyAlignment="1">
      <alignment vertical="top" wrapText="1"/>
    </xf>
    <xf numFmtId="0" fontId="31" fillId="2" borderId="64" xfId="0" applyFont="1" applyFill="1" applyBorder="1" applyAlignment="1">
      <alignment vertical="top" wrapText="1"/>
    </xf>
    <xf numFmtId="0" fontId="7" fillId="2" borderId="60" xfId="0" applyFont="1" applyFill="1" applyBorder="1" applyAlignment="1">
      <alignment vertical="top" wrapText="1"/>
    </xf>
    <xf numFmtId="0" fontId="7" fillId="2" borderId="0" xfId="0" applyFont="1" applyFill="1" applyAlignment="1">
      <alignment vertical="top" wrapText="1"/>
    </xf>
    <xf numFmtId="0" fontId="7" fillId="2" borderId="61" xfId="0" applyFont="1" applyFill="1" applyBorder="1" applyAlignment="1">
      <alignment vertical="top" wrapText="1"/>
    </xf>
    <xf numFmtId="0" fontId="7" fillId="2" borderId="62" xfId="0" applyFont="1" applyFill="1" applyBorder="1" applyAlignment="1">
      <alignment vertical="top" wrapText="1"/>
    </xf>
    <xf numFmtId="0" fontId="7" fillId="2" borderId="63" xfId="0" applyFont="1" applyFill="1" applyBorder="1" applyAlignment="1">
      <alignment vertical="top" wrapText="1"/>
    </xf>
    <xf numFmtId="0" fontId="7" fillId="2" borderId="64" xfId="0" applyFont="1" applyFill="1" applyBorder="1" applyAlignment="1">
      <alignment vertical="top" wrapText="1"/>
    </xf>
    <xf numFmtId="0" fontId="7" fillId="2" borderId="0" xfId="0" applyFont="1" applyFill="1" applyAlignment="1">
      <alignment horizontal="left" vertical="top" wrapText="1"/>
    </xf>
    <xf numFmtId="0" fontId="31" fillId="2" borderId="69" xfId="0" applyFont="1" applyFill="1" applyBorder="1" applyAlignment="1">
      <alignment horizontal="left" vertical="top" wrapText="1"/>
    </xf>
    <xf numFmtId="0" fontId="31" fillId="2" borderId="70" xfId="0" applyFont="1" applyFill="1" applyBorder="1" applyAlignment="1">
      <alignment horizontal="left" vertical="top" wrapText="1"/>
    </xf>
    <xf numFmtId="0" fontId="31" fillId="2" borderId="71" xfId="0" applyFont="1" applyFill="1" applyBorder="1" applyAlignment="1">
      <alignment horizontal="left" vertical="top" wrapText="1"/>
    </xf>
    <xf numFmtId="0" fontId="3" fillId="2" borderId="60" xfId="0" applyFont="1" applyFill="1" applyBorder="1" applyAlignment="1">
      <alignment vertical="top" wrapText="1"/>
    </xf>
    <xf numFmtId="0" fontId="3" fillId="2" borderId="0" xfId="0" applyFont="1" applyFill="1" applyAlignment="1">
      <alignment vertical="top" wrapText="1"/>
    </xf>
    <xf numFmtId="0" fontId="3" fillId="2" borderId="61" xfId="0" applyFont="1" applyFill="1" applyBorder="1" applyAlignment="1">
      <alignment vertical="top" wrapText="1"/>
    </xf>
    <xf numFmtId="0" fontId="3" fillId="2" borderId="0" xfId="0" applyFont="1" applyFill="1" applyAlignment="1">
      <alignment horizontal="center" vertical="top" wrapText="1"/>
    </xf>
    <xf numFmtId="0" fontId="31" fillId="2" borderId="69" xfId="0" applyFont="1" applyFill="1" applyBorder="1" applyAlignment="1">
      <alignment vertical="top" wrapText="1"/>
    </xf>
    <xf numFmtId="0" fontId="31" fillId="2" borderId="70" xfId="0" applyFont="1" applyFill="1" applyBorder="1" applyAlignment="1">
      <alignment vertical="top" wrapText="1"/>
    </xf>
    <xf numFmtId="0" fontId="31" fillId="2" borderId="71" xfId="0" applyFont="1" applyFill="1" applyBorder="1" applyAlignment="1">
      <alignment vertical="top" wrapText="1"/>
    </xf>
    <xf numFmtId="0" fontId="3" fillId="2" borderId="0" xfId="0" applyFont="1" applyFill="1" applyAlignment="1">
      <alignment horizontal="left" vertical="top"/>
    </xf>
    <xf numFmtId="0" fontId="30" fillId="2" borderId="0" xfId="0" applyFont="1" applyFill="1" applyAlignment="1">
      <alignment horizontal="left" vertical="top"/>
    </xf>
    <xf numFmtId="0" fontId="5" fillId="2" borderId="0" xfId="0" applyFont="1" applyFill="1" applyAlignment="1">
      <alignment horizontal="center" vertical="top"/>
    </xf>
    <xf numFmtId="0" fontId="0" fillId="2" borderId="0" xfId="0" applyFill="1" applyAlignment="1">
      <alignment horizontal="center"/>
    </xf>
    <xf numFmtId="0" fontId="0" fillId="2" borderId="0" xfId="0" applyFill="1" applyAlignment="1">
      <alignment horizontal="left"/>
    </xf>
    <xf numFmtId="0" fontId="22" fillId="2" borderId="0" xfId="0" applyFont="1" applyFill="1" applyAlignment="1">
      <alignment horizontal="left"/>
    </xf>
    <xf numFmtId="0" fontId="21" fillId="4" borderId="20" xfId="0" applyFont="1" applyFill="1" applyBorder="1" applyAlignment="1">
      <alignment horizontal="left" vertical="top" wrapText="1"/>
    </xf>
    <xf numFmtId="0" fontId="21" fillId="4" borderId="28" xfId="0" applyFont="1" applyFill="1" applyBorder="1" applyAlignment="1">
      <alignment horizontal="left" vertical="top"/>
    </xf>
    <xf numFmtId="0" fontId="21" fillId="4" borderId="21" xfId="0" applyFont="1" applyFill="1" applyBorder="1" applyAlignment="1">
      <alignment horizontal="left" vertical="top"/>
    </xf>
    <xf numFmtId="0" fontId="21" fillId="4" borderId="22" xfId="0" applyFont="1" applyFill="1" applyBorder="1" applyAlignment="1">
      <alignment horizontal="left" vertical="top"/>
    </xf>
    <xf numFmtId="0" fontId="21" fillId="4" borderId="0" xfId="0" applyFont="1" applyFill="1" applyAlignment="1">
      <alignment horizontal="left" vertical="top"/>
    </xf>
    <xf numFmtId="0" fontId="21" fillId="4" borderId="23" xfId="0" applyFont="1" applyFill="1" applyBorder="1" applyAlignment="1">
      <alignment horizontal="left" vertical="top"/>
    </xf>
    <xf numFmtId="0" fontId="21" fillId="4" borderId="24" xfId="0" applyFont="1" applyFill="1" applyBorder="1" applyAlignment="1">
      <alignment horizontal="left" vertical="top"/>
    </xf>
    <xf numFmtId="0" fontId="21" fillId="4" borderId="29" xfId="0" applyFont="1" applyFill="1" applyBorder="1" applyAlignment="1">
      <alignment horizontal="left" vertical="top"/>
    </xf>
    <xf numFmtId="0" fontId="21" fillId="4" borderId="25" xfId="0" applyFont="1" applyFill="1" applyBorder="1" applyAlignment="1">
      <alignment horizontal="left" vertical="top"/>
    </xf>
    <xf numFmtId="0" fontId="0" fillId="0" borderId="30" xfId="0" applyBorder="1" applyAlignment="1">
      <alignment horizontal="center"/>
    </xf>
    <xf numFmtId="0" fontId="21" fillId="4" borderId="31" xfId="0" applyFont="1" applyFill="1" applyBorder="1" applyAlignment="1">
      <alignment horizontal="left" vertical="top" wrapText="1"/>
    </xf>
    <xf numFmtId="0" fontId="21" fillId="4" borderId="32" xfId="0" applyFont="1" applyFill="1" applyBorder="1" applyAlignment="1">
      <alignment horizontal="left" vertical="top" wrapText="1"/>
    </xf>
    <xf numFmtId="0" fontId="21" fillId="4" borderId="33" xfId="0" applyFont="1" applyFill="1" applyBorder="1" applyAlignment="1">
      <alignment horizontal="left" vertical="top" wrapText="1"/>
    </xf>
    <xf numFmtId="0" fontId="0" fillId="2" borderId="22" xfId="0" applyFill="1" applyBorder="1" applyAlignment="1">
      <alignment horizontal="center" vertical="top" wrapText="1"/>
    </xf>
    <xf numFmtId="0" fontId="0" fillId="2" borderId="0" xfId="0" applyFill="1" applyAlignment="1">
      <alignment horizontal="center" vertical="top" wrapText="1"/>
    </xf>
    <xf numFmtId="0" fontId="21" fillId="4" borderId="6" xfId="0" applyFont="1" applyFill="1" applyBorder="1" applyAlignment="1">
      <alignment horizontal="left" vertical="top" wrapText="1"/>
    </xf>
    <xf numFmtId="0" fontId="21" fillId="4" borderId="8" xfId="0" applyFont="1" applyFill="1" applyBorder="1" applyAlignment="1">
      <alignment horizontal="left" vertical="top" wrapText="1"/>
    </xf>
    <xf numFmtId="0" fontId="21" fillId="4" borderId="9" xfId="0" applyFont="1" applyFill="1" applyBorder="1" applyAlignment="1">
      <alignment horizontal="left" vertical="top" wrapText="1"/>
    </xf>
    <xf numFmtId="0" fontId="21" fillId="4" borderId="10" xfId="0" applyFont="1" applyFill="1" applyBorder="1" applyAlignment="1">
      <alignment horizontal="left" vertical="top" wrapText="1"/>
    </xf>
    <xf numFmtId="0" fontId="21" fillId="4" borderId="11" xfId="0" applyFont="1" applyFill="1" applyBorder="1" applyAlignment="1">
      <alignment horizontal="left" vertical="top" wrapText="1"/>
    </xf>
    <xf numFmtId="0" fontId="21" fillId="4" borderId="12" xfId="0" applyFont="1" applyFill="1" applyBorder="1" applyAlignment="1">
      <alignment horizontal="left" vertical="top" wrapText="1"/>
    </xf>
    <xf numFmtId="0" fontId="21" fillId="2" borderId="0" xfId="0" applyFont="1" applyFill="1" applyAlignment="1">
      <alignment horizontal="left" vertical="top"/>
    </xf>
    <xf numFmtId="0" fontId="0" fillId="2" borderId="0" xfId="0" applyFill="1" applyAlignment="1">
      <alignment horizontal="left" vertical="top" wrapText="1"/>
    </xf>
    <xf numFmtId="0" fontId="0" fillId="4" borderId="26" xfId="0" applyFill="1" applyBorder="1" applyAlignment="1">
      <alignment horizontal="left" vertical="top"/>
    </xf>
    <xf numFmtId="0" fontId="0" fillId="4" borderId="27" xfId="0" applyFill="1" applyBorder="1" applyAlignment="1">
      <alignment horizontal="left" vertical="top"/>
    </xf>
    <xf numFmtId="0" fontId="1" fillId="2" borderId="0" xfId="0" applyFont="1" applyFill="1" applyAlignment="1">
      <alignment horizontal="left" vertical="top"/>
    </xf>
    <xf numFmtId="0" fontId="21" fillId="4" borderId="7" xfId="0" applyFont="1" applyFill="1" applyBorder="1" applyAlignment="1">
      <alignment horizontal="left" vertical="top" wrapText="1"/>
    </xf>
    <xf numFmtId="0" fontId="21" fillId="4" borderId="0" xfId="0" applyFont="1" applyFill="1" applyAlignment="1">
      <alignment horizontal="left" vertical="top" wrapText="1"/>
    </xf>
    <xf numFmtId="0" fontId="21" fillId="4" borderId="2" xfId="0" applyFont="1" applyFill="1" applyBorder="1" applyAlignment="1">
      <alignment horizontal="left" vertical="top" wrapText="1"/>
    </xf>
    <xf numFmtId="0" fontId="21" fillId="2" borderId="7" xfId="0" applyFont="1" applyFill="1" applyBorder="1" applyAlignment="1">
      <alignment horizontal="center" vertical="top" wrapText="1"/>
    </xf>
    <xf numFmtId="0" fontId="0" fillId="0" borderId="10" xfId="0" applyBorder="1" applyAlignment="1">
      <alignment horizontal="center"/>
    </xf>
    <xf numFmtId="0" fontId="21" fillId="9" borderId="6" xfId="0" applyFont="1" applyFill="1" applyBorder="1" applyAlignment="1">
      <alignment horizontal="left" vertical="top" wrapText="1"/>
    </xf>
    <xf numFmtId="0" fontId="21" fillId="9" borderId="7" xfId="0" applyFont="1" applyFill="1" applyBorder="1" applyAlignment="1">
      <alignment horizontal="left" vertical="top" wrapText="1"/>
    </xf>
    <xf numFmtId="0" fontId="21" fillId="9" borderId="8" xfId="0" applyFont="1" applyFill="1" applyBorder="1" applyAlignment="1">
      <alignment horizontal="left" vertical="top" wrapText="1"/>
    </xf>
    <xf numFmtId="0" fontId="21" fillId="9" borderId="9" xfId="0" applyFont="1" applyFill="1" applyBorder="1" applyAlignment="1">
      <alignment horizontal="left" vertical="top" wrapText="1"/>
    </xf>
    <xf numFmtId="0" fontId="21" fillId="9" borderId="0" xfId="0" applyFont="1" applyFill="1" applyAlignment="1">
      <alignment horizontal="left" vertical="top" wrapText="1"/>
    </xf>
    <xf numFmtId="0" fontId="21" fillId="9" borderId="10" xfId="0" applyFont="1" applyFill="1" applyBorder="1" applyAlignment="1">
      <alignment horizontal="left" vertical="top" wrapText="1"/>
    </xf>
    <xf numFmtId="0" fontId="21" fillId="9" borderId="11" xfId="0" applyFont="1" applyFill="1" applyBorder="1" applyAlignment="1">
      <alignment horizontal="left" vertical="top" wrapText="1"/>
    </xf>
    <xf numFmtId="0" fontId="21" fillId="9" borderId="2" xfId="0" applyFont="1" applyFill="1" applyBorder="1" applyAlignment="1">
      <alignment horizontal="left" vertical="top" wrapText="1"/>
    </xf>
    <xf numFmtId="0" fontId="21" fillId="9" borderId="12" xfId="0" applyFont="1" applyFill="1" applyBorder="1" applyAlignment="1">
      <alignment horizontal="left" vertical="top" wrapText="1"/>
    </xf>
    <xf numFmtId="0" fontId="0" fillId="2" borderId="70" xfId="0" applyFill="1" applyBorder="1" applyAlignment="1">
      <alignment horizontal="center"/>
    </xf>
    <xf numFmtId="0" fontId="0" fillId="2" borderId="66" xfId="0" applyFill="1" applyBorder="1" applyAlignment="1">
      <alignment horizontal="center"/>
    </xf>
    <xf numFmtId="0" fontId="3" fillId="2" borderId="65" xfId="0" applyFont="1" applyFill="1" applyBorder="1" applyAlignment="1">
      <alignment horizontal="left" vertical="top" wrapText="1"/>
    </xf>
    <xf numFmtId="0" fontId="3" fillId="2" borderId="66" xfId="0" applyFont="1" applyFill="1" applyBorder="1" applyAlignment="1">
      <alignment horizontal="left" vertical="top" wrapText="1"/>
    </xf>
    <xf numFmtId="0" fontId="3" fillId="2" borderId="67" xfId="0" applyFont="1" applyFill="1" applyBorder="1" applyAlignment="1">
      <alignment horizontal="left" vertical="top" wrapText="1"/>
    </xf>
    <xf numFmtId="0" fontId="31" fillId="2" borderId="69" xfId="0" applyFont="1" applyFill="1" applyBorder="1" applyAlignment="1">
      <alignment horizontal="left"/>
    </xf>
    <xf numFmtId="0" fontId="31" fillId="2" borderId="70" xfId="0" applyFont="1" applyFill="1" applyBorder="1" applyAlignment="1">
      <alignment horizontal="left"/>
    </xf>
    <xf numFmtId="0" fontId="31" fillId="2" borderId="71" xfId="0" applyFont="1" applyFill="1" applyBorder="1" applyAlignment="1">
      <alignment horizontal="left"/>
    </xf>
    <xf numFmtId="0" fontId="31" fillId="2" borderId="65" xfId="0" applyFont="1" applyFill="1" applyBorder="1" applyAlignment="1">
      <alignment horizontal="left" vertical="top" wrapText="1"/>
    </xf>
    <xf numFmtId="0" fontId="31" fillId="2" borderId="66" xfId="0" applyFont="1" applyFill="1" applyBorder="1" applyAlignment="1">
      <alignment horizontal="left" vertical="top" wrapText="1"/>
    </xf>
    <xf numFmtId="0" fontId="31" fillId="2" borderId="67" xfId="0" applyFont="1" applyFill="1" applyBorder="1" applyAlignment="1">
      <alignment horizontal="left" vertical="top" wrapText="1"/>
    </xf>
    <xf numFmtId="0" fontId="31" fillId="2" borderId="62" xfId="0" applyFont="1" applyFill="1" applyBorder="1" applyAlignment="1">
      <alignment horizontal="left" vertical="top" wrapText="1"/>
    </xf>
    <xf numFmtId="0" fontId="31" fillId="2" borderId="63" xfId="0" applyFont="1" applyFill="1" applyBorder="1" applyAlignment="1">
      <alignment horizontal="left" vertical="top" wrapText="1"/>
    </xf>
    <xf numFmtId="0" fontId="31" fillId="2" borderId="64" xfId="0" applyFont="1" applyFill="1" applyBorder="1" applyAlignment="1">
      <alignment horizontal="left" vertical="top" wrapText="1"/>
    </xf>
    <xf numFmtId="0" fontId="3" fillId="2" borderId="65" xfId="0" applyFont="1" applyFill="1" applyBorder="1" applyAlignment="1">
      <alignment vertical="top" wrapText="1"/>
    </xf>
    <xf numFmtId="0" fontId="3" fillId="2" borderId="66" xfId="0" applyFont="1" applyFill="1" applyBorder="1" applyAlignment="1">
      <alignment vertical="top" wrapText="1"/>
    </xf>
    <xf numFmtId="0" fontId="3" fillId="2" borderId="67" xfId="0" applyFont="1" applyFill="1" applyBorder="1" applyAlignment="1">
      <alignment vertical="top" wrapText="1"/>
    </xf>
    <xf numFmtId="0" fontId="41" fillId="2" borderId="0" xfId="0" applyFont="1" applyFill="1" applyAlignment="1">
      <alignment horizontal="left" vertical="top"/>
    </xf>
    <xf numFmtId="0" fontId="31" fillId="2" borderId="69" xfId="0" applyFont="1" applyFill="1" applyBorder="1" applyAlignment="1">
      <alignment horizontal="left" vertical="center" wrapText="1"/>
    </xf>
    <xf numFmtId="0" fontId="31" fillId="2" borderId="70" xfId="0" applyFont="1" applyFill="1" applyBorder="1" applyAlignment="1">
      <alignment horizontal="left" vertical="center" wrapText="1"/>
    </xf>
    <xf numFmtId="0" fontId="31" fillId="2" borderId="71" xfId="0" applyFont="1" applyFill="1" applyBorder="1" applyAlignment="1">
      <alignment horizontal="left" vertical="center" wrapText="1"/>
    </xf>
    <xf numFmtId="0" fontId="0" fillId="2" borderId="63" xfId="0" applyFill="1" applyBorder="1" applyAlignment="1">
      <alignment horizontal="center"/>
    </xf>
    <xf numFmtId="0" fontId="3" fillId="2" borderId="65" xfId="0" applyFont="1" applyFill="1" applyBorder="1" applyAlignment="1">
      <alignment horizontal="left" wrapText="1"/>
    </xf>
    <xf numFmtId="0" fontId="3" fillId="2" borderId="66" xfId="0" applyFont="1" applyFill="1" applyBorder="1" applyAlignment="1">
      <alignment horizontal="left" wrapText="1"/>
    </xf>
    <xf numFmtId="0" fontId="3" fillId="2" borderId="67" xfId="0" applyFont="1" applyFill="1" applyBorder="1" applyAlignment="1">
      <alignment horizontal="left" wrapText="1"/>
    </xf>
    <xf numFmtId="0" fontId="3" fillId="2" borderId="60" xfId="0" applyFont="1" applyFill="1" applyBorder="1" applyAlignment="1">
      <alignment horizontal="left" wrapText="1"/>
    </xf>
    <xf numFmtId="0" fontId="3" fillId="2" borderId="0" xfId="0" applyFont="1" applyFill="1" applyAlignment="1">
      <alignment horizontal="left" wrapText="1"/>
    </xf>
    <xf numFmtId="0" fontId="3" fillId="2" borderId="61" xfId="0" applyFont="1" applyFill="1" applyBorder="1" applyAlignment="1">
      <alignment horizontal="left" wrapText="1"/>
    </xf>
    <xf numFmtId="0" fontId="3" fillId="2" borderId="62" xfId="0" applyFont="1" applyFill="1" applyBorder="1" applyAlignment="1">
      <alignment horizontal="left" wrapText="1"/>
    </xf>
    <xf numFmtId="0" fontId="3" fillId="2" borderId="63" xfId="0" applyFont="1" applyFill="1" applyBorder="1" applyAlignment="1">
      <alignment horizontal="left" wrapText="1"/>
    </xf>
    <xf numFmtId="0" fontId="3" fillId="2" borderId="64" xfId="0" applyFont="1" applyFill="1" applyBorder="1" applyAlignment="1">
      <alignment horizontal="left" wrapText="1"/>
    </xf>
    <xf numFmtId="0" fontId="31" fillId="2" borderId="65" xfId="0" applyFont="1" applyFill="1" applyBorder="1" applyAlignment="1">
      <alignment horizontal="left" wrapText="1"/>
    </xf>
    <xf numFmtId="0" fontId="31" fillId="2" borderId="66" xfId="0" applyFont="1" applyFill="1" applyBorder="1" applyAlignment="1">
      <alignment horizontal="left" wrapText="1"/>
    </xf>
    <xf numFmtId="0" fontId="31" fillId="2" borderId="67" xfId="0" applyFont="1" applyFill="1" applyBorder="1" applyAlignment="1">
      <alignment horizontal="left" wrapText="1"/>
    </xf>
    <xf numFmtId="0" fontId="31" fillId="2" borderId="62" xfId="0" applyFont="1" applyFill="1" applyBorder="1" applyAlignment="1">
      <alignment horizontal="left" wrapText="1"/>
    </xf>
    <xf numFmtId="0" fontId="31" fillId="2" borderId="63" xfId="0" applyFont="1" applyFill="1" applyBorder="1" applyAlignment="1">
      <alignment horizontal="left" wrapText="1"/>
    </xf>
    <xf numFmtId="0" fontId="31" fillId="2" borderId="64" xfId="0" applyFont="1" applyFill="1" applyBorder="1" applyAlignment="1">
      <alignment horizontal="left" wrapText="1"/>
    </xf>
    <xf numFmtId="0" fontId="3" fillId="2" borderId="70" xfId="0" applyFont="1" applyFill="1" applyBorder="1" applyAlignment="1">
      <alignment horizontal="center" vertical="top" wrapText="1"/>
    </xf>
    <xf numFmtId="0" fontId="3" fillId="2" borderId="85" xfId="0" applyFont="1" applyFill="1" applyBorder="1" applyAlignment="1">
      <alignment horizontal="left" vertical="top"/>
    </xf>
    <xf numFmtId="0" fontId="3" fillId="2" borderId="86" xfId="0" applyFont="1" applyFill="1" applyBorder="1" applyAlignment="1">
      <alignment horizontal="left" vertical="top"/>
    </xf>
    <xf numFmtId="0" fontId="3" fillId="2" borderId="87" xfId="0" applyFont="1" applyFill="1" applyBorder="1" applyAlignment="1">
      <alignment horizontal="left" vertical="top"/>
    </xf>
    <xf numFmtId="0" fontId="43" fillId="2" borderId="88" xfId="1" applyFont="1" applyFill="1" applyBorder="1" applyAlignment="1" applyProtection="1">
      <alignment horizontal="left" vertical="center"/>
    </xf>
    <xf numFmtId="0" fontId="43" fillId="2" borderId="89" xfId="1" applyFont="1" applyFill="1" applyBorder="1" applyAlignment="1" applyProtection="1">
      <alignment horizontal="left" vertical="center"/>
    </xf>
    <xf numFmtId="0" fontId="43" fillId="2" borderId="90" xfId="1" applyFont="1" applyFill="1" applyBorder="1" applyAlignment="1" applyProtection="1">
      <alignment horizontal="left" vertical="center"/>
    </xf>
    <xf numFmtId="0" fontId="43" fillId="2" borderId="82" xfId="1" applyFont="1" applyFill="1" applyBorder="1" applyAlignment="1" applyProtection="1">
      <alignment horizontal="left" vertical="center"/>
    </xf>
    <xf numFmtId="0" fontId="43" fillId="2" borderId="83" xfId="1" applyFont="1" applyFill="1" applyBorder="1" applyAlignment="1" applyProtection="1">
      <alignment horizontal="left" vertical="center"/>
    </xf>
    <xf numFmtId="0" fontId="43" fillId="2" borderId="84" xfId="1" applyFont="1" applyFill="1" applyBorder="1" applyAlignment="1" applyProtection="1">
      <alignment horizontal="left" vertical="center"/>
    </xf>
    <xf numFmtId="0" fontId="3" fillId="2" borderId="61" xfId="0" applyFont="1" applyFill="1" applyBorder="1" applyAlignment="1">
      <alignment horizontal="left"/>
    </xf>
    <xf numFmtId="0" fontId="3" fillId="2" borderId="60" xfId="0" applyFont="1" applyFill="1" applyBorder="1" applyAlignment="1">
      <alignment wrapText="1"/>
    </xf>
    <xf numFmtId="0" fontId="3" fillId="2" borderId="0" xfId="0" applyFont="1" applyFill="1" applyAlignment="1">
      <alignment wrapText="1"/>
    </xf>
    <xf numFmtId="0" fontId="3" fillId="2" borderId="61" xfId="0" applyFont="1" applyFill="1" applyBorder="1" applyAlignment="1">
      <alignment wrapText="1"/>
    </xf>
    <xf numFmtId="0" fontId="3" fillId="2" borderId="62" xfId="0" applyFont="1" applyFill="1" applyBorder="1" applyAlignment="1">
      <alignment wrapText="1"/>
    </xf>
    <xf numFmtId="0" fontId="3" fillId="2" borderId="63" xfId="0" applyFont="1" applyFill="1" applyBorder="1" applyAlignment="1">
      <alignment wrapText="1"/>
    </xf>
    <xf numFmtId="0" fontId="3" fillId="2" borderId="64" xfId="0" applyFont="1" applyFill="1" applyBorder="1" applyAlignment="1">
      <alignment wrapText="1"/>
    </xf>
    <xf numFmtId="0" fontId="3" fillId="2" borderId="65" xfId="0" applyFont="1" applyFill="1" applyBorder="1" applyAlignment="1">
      <alignment wrapText="1"/>
    </xf>
    <xf numFmtId="0" fontId="3" fillId="2" borderId="66" xfId="0" applyFont="1" applyFill="1" applyBorder="1" applyAlignment="1">
      <alignment wrapText="1"/>
    </xf>
    <xf numFmtId="0" fontId="3" fillId="2" borderId="67" xfId="0" applyFont="1" applyFill="1" applyBorder="1" applyAlignment="1">
      <alignment wrapText="1"/>
    </xf>
    <xf numFmtId="0" fontId="42" fillId="2" borderId="0" xfId="0" applyFont="1" applyFill="1" applyAlignment="1">
      <alignment horizontal="left"/>
    </xf>
    <xf numFmtId="0" fontId="43" fillId="2" borderId="85" xfId="1" applyFont="1" applyFill="1" applyBorder="1" applyAlignment="1" applyProtection="1">
      <alignment horizontal="left" vertical="top"/>
    </xf>
    <xf numFmtId="0" fontId="43" fillId="2" borderId="86" xfId="1" applyFont="1" applyFill="1" applyBorder="1" applyAlignment="1" applyProtection="1">
      <alignment horizontal="left" vertical="top"/>
    </xf>
    <xf numFmtId="0" fontId="43" fillId="2" borderId="87" xfId="1" applyFont="1" applyFill="1" applyBorder="1" applyAlignment="1" applyProtection="1">
      <alignment horizontal="left" vertical="top"/>
    </xf>
    <xf numFmtId="0" fontId="15" fillId="2" borderId="63" xfId="0" applyFont="1" applyFill="1" applyBorder="1" applyAlignment="1">
      <alignment horizontal="center" vertical="top"/>
    </xf>
    <xf numFmtId="0" fontId="31" fillId="2" borderId="85" xfId="0" applyFont="1" applyFill="1" applyBorder="1" applyAlignment="1">
      <alignment horizontal="left" vertical="top"/>
    </xf>
    <xf numFmtId="0" fontId="31" fillId="2" borderId="86" xfId="0" applyFont="1" applyFill="1" applyBorder="1" applyAlignment="1">
      <alignment horizontal="left" vertical="top"/>
    </xf>
    <xf numFmtId="0" fontId="31" fillId="2" borderId="87" xfId="0" applyFont="1" applyFill="1" applyBorder="1" applyAlignment="1">
      <alignment horizontal="left" vertical="top"/>
    </xf>
    <xf numFmtId="0" fontId="3" fillId="2" borderId="88" xfId="0" applyFont="1" applyFill="1" applyBorder="1" applyAlignment="1">
      <alignment horizontal="left" vertical="center"/>
    </xf>
    <xf numFmtId="0" fontId="3" fillId="2" borderId="89" xfId="0" applyFont="1" applyFill="1" applyBorder="1" applyAlignment="1">
      <alignment horizontal="left" vertical="center"/>
    </xf>
    <xf numFmtId="0" fontId="3" fillId="2" borderId="90" xfId="0" applyFont="1" applyFill="1" applyBorder="1" applyAlignment="1">
      <alignment horizontal="left" vertical="center"/>
    </xf>
    <xf numFmtId="0" fontId="3" fillId="2" borderId="82" xfId="0" applyFont="1" applyFill="1" applyBorder="1" applyAlignment="1">
      <alignment horizontal="left" vertical="center"/>
    </xf>
    <xf numFmtId="0" fontId="3" fillId="2" borderId="83" xfId="0" applyFont="1" applyFill="1" applyBorder="1" applyAlignment="1">
      <alignment horizontal="left" vertical="center"/>
    </xf>
    <xf numFmtId="0" fontId="3" fillId="2" borderId="84" xfId="0" applyFont="1" applyFill="1" applyBorder="1" applyAlignment="1">
      <alignment horizontal="left" vertical="center"/>
    </xf>
    <xf numFmtId="0" fontId="3" fillId="2" borderId="88" xfId="0" applyFont="1" applyFill="1" applyBorder="1" applyAlignment="1">
      <alignment horizontal="left" vertical="top" wrapText="1"/>
    </xf>
    <xf numFmtId="0" fontId="3" fillId="2" borderId="89" xfId="0" applyFont="1" applyFill="1" applyBorder="1" applyAlignment="1">
      <alignment horizontal="left" vertical="top" wrapText="1"/>
    </xf>
    <xf numFmtId="0" fontId="3" fillId="2" borderId="90" xfId="0" applyFont="1" applyFill="1" applyBorder="1" applyAlignment="1">
      <alignment horizontal="left" vertical="top" wrapText="1"/>
    </xf>
    <xf numFmtId="0" fontId="3" fillId="2" borderId="82" xfId="0" applyFont="1" applyFill="1" applyBorder="1" applyAlignment="1">
      <alignment horizontal="left" vertical="top" wrapText="1"/>
    </xf>
    <xf numFmtId="0" fontId="3" fillId="2" borderId="83" xfId="0" applyFont="1" applyFill="1" applyBorder="1" applyAlignment="1">
      <alignment horizontal="left" vertical="top" wrapText="1"/>
    </xf>
    <xf numFmtId="0" fontId="3" fillId="2" borderId="84" xfId="0" applyFont="1" applyFill="1" applyBorder="1" applyAlignment="1">
      <alignment horizontal="left" vertical="top" wrapText="1"/>
    </xf>
    <xf numFmtId="0" fontId="2" fillId="2" borderId="0" xfId="0" applyFont="1" applyFill="1" applyAlignment="1">
      <alignment horizontal="left"/>
    </xf>
    <xf numFmtId="0" fontId="43" fillId="2" borderId="0" xfId="1" applyFont="1" applyFill="1" applyBorder="1" applyAlignment="1" applyProtection="1">
      <alignment horizontal="left"/>
    </xf>
    <xf numFmtId="0" fontId="43" fillId="2" borderId="61" xfId="1" applyFont="1" applyFill="1" applyBorder="1" applyAlignment="1" applyProtection="1">
      <alignment horizontal="left"/>
    </xf>
    <xf numFmtId="0" fontId="3" fillId="2" borderId="62" xfId="0" applyFont="1" applyFill="1" applyBorder="1" applyAlignment="1">
      <alignment horizontal="center"/>
    </xf>
    <xf numFmtId="0" fontId="3" fillId="2" borderId="63" xfId="0" applyFont="1" applyFill="1" applyBorder="1" applyAlignment="1">
      <alignment horizontal="center"/>
    </xf>
    <xf numFmtId="0" fontId="3" fillId="2" borderId="64" xfId="0" applyFont="1" applyFill="1" applyBorder="1" applyAlignment="1">
      <alignment horizontal="center"/>
    </xf>
    <xf numFmtId="0" fontId="3" fillId="2" borderId="60" xfId="0" applyFont="1" applyFill="1" applyBorder="1" applyAlignment="1">
      <alignment horizontal="center"/>
    </xf>
    <xf numFmtId="0" fontId="3" fillId="2" borderId="0" xfId="0" applyFont="1" applyFill="1" applyAlignment="1">
      <alignment horizontal="center"/>
    </xf>
    <xf numFmtId="0" fontId="3" fillId="2" borderId="61" xfId="0" applyFont="1" applyFill="1" applyBorder="1" applyAlignment="1">
      <alignment horizontal="center"/>
    </xf>
    <xf numFmtId="0" fontId="0" fillId="2" borderId="60" xfId="0" applyFill="1" applyBorder="1" applyAlignment="1">
      <alignment horizontal="center"/>
    </xf>
    <xf numFmtId="0" fontId="0" fillId="2" borderId="61" xfId="0" applyFill="1" applyBorder="1" applyAlignment="1">
      <alignment horizontal="center"/>
    </xf>
    <xf numFmtId="0" fontId="41" fillId="2" borderId="0" xfId="0" applyFont="1" applyFill="1" applyAlignment="1">
      <alignment horizontal="left"/>
    </xf>
    <xf numFmtId="0" fontId="31" fillId="2" borderId="65" xfId="0" applyFont="1" applyFill="1" applyBorder="1" applyAlignment="1">
      <alignment horizontal="left"/>
    </xf>
    <xf numFmtId="0" fontId="31" fillId="2" borderId="66" xfId="0" applyFont="1" applyFill="1" applyBorder="1" applyAlignment="1">
      <alignment horizontal="left"/>
    </xf>
    <xf numFmtId="0" fontId="31" fillId="2" borderId="67" xfId="0" applyFont="1" applyFill="1" applyBorder="1" applyAlignment="1">
      <alignment horizontal="left"/>
    </xf>
    <xf numFmtId="0" fontId="3" fillId="2" borderId="0" xfId="0" applyFont="1" applyFill="1" applyAlignment="1">
      <alignment horizontal="center" vertical="top"/>
    </xf>
    <xf numFmtId="0" fontId="3" fillId="2" borderId="66" xfId="0" applyFont="1" applyFill="1" applyBorder="1" applyAlignment="1">
      <alignment horizontal="left" vertical="top"/>
    </xf>
    <xf numFmtId="0" fontId="3" fillId="2" borderId="67" xfId="0" applyFont="1" applyFill="1" applyBorder="1" applyAlignment="1">
      <alignment horizontal="left" vertical="top"/>
    </xf>
    <xf numFmtId="0" fontId="3" fillId="2" borderId="60" xfId="0" applyFont="1" applyFill="1" applyBorder="1" applyAlignment="1">
      <alignment horizontal="left" vertical="top"/>
    </xf>
    <xf numFmtId="0" fontId="3" fillId="2" borderId="61" xfId="0" applyFont="1" applyFill="1" applyBorder="1" applyAlignment="1">
      <alignment horizontal="left" vertical="top"/>
    </xf>
    <xf numFmtId="0" fontId="3" fillId="2" borderId="62" xfId="0" applyFont="1" applyFill="1" applyBorder="1" applyAlignment="1">
      <alignment horizontal="left" vertical="top"/>
    </xf>
    <xf numFmtId="0" fontId="3" fillId="2" borderId="63" xfId="0" applyFont="1" applyFill="1" applyBorder="1" applyAlignment="1">
      <alignment horizontal="left" vertical="top"/>
    </xf>
    <xf numFmtId="0" fontId="3" fillId="2" borderId="64" xfId="0" applyFont="1" applyFill="1" applyBorder="1" applyAlignment="1">
      <alignment horizontal="left" vertical="top"/>
    </xf>
    <xf numFmtId="0" fontId="3" fillId="2" borderId="70" xfId="0" applyFont="1" applyFill="1" applyBorder="1" applyAlignment="1">
      <alignment horizontal="center" vertical="top"/>
    </xf>
    <xf numFmtId="0" fontId="30" fillId="2" borderId="0" xfId="0" applyFont="1" applyFill="1" applyAlignment="1">
      <alignment horizontal="left"/>
    </xf>
    <xf numFmtId="0" fontId="41" fillId="2" borderId="0" xfId="0" applyFont="1" applyFill="1" applyAlignment="1">
      <alignment horizontal="left" vertical="center"/>
    </xf>
  </cellXfs>
  <cellStyles count="2">
    <cellStyle name="Hyperlink" xfId="1" builtinId="8"/>
    <cellStyle name="Normal" xfId="0" builtinId="0"/>
  </cellStyles>
  <dxfs count="3">
    <dxf>
      <font>
        <color rgb="FF9C0006"/>
      </font>
      <fill>
        <patternFill>
          <bgColor rgb="FFFFC7CE"/>
        </patternFill>
      </fill>
    </dxf>
    <dxf>
      <fill>
        <patternFill>
          <bgColor theme="9" tint="0.79998168889431442"/>
        </patternFill>
      </fill>
    </dxf>
    <dxf>
      <fill>
        <patternFill>
          <bgColor rgb="FFE46E62"/>
        </patternFill>
      </fill>
    </dxf>
  </dxfs>
  <tableStyles count="0" defaultTableStyle="TableStyleMedium2" defaultPivotStyle="PivotStyleLight16"/>
  <colors>
    <mruColors>
      <color rgb="FF00ACAF"/>
      <color rgb="FFF2F2F2"/>
      <color rgb="FFDDEBF7"/>
      <color rgb="FFDADEE2"/>
      <color rgb="FF8AC2EB"/>
      <color rgb="FF00A6BC"/>
      <color rgb="FFBDC4CB"/>
      <color rgb="FF98A4AF"/>
      <color rgb="FFB8E3F6"/>
      <color rgb="FF84CF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8</xdr:col>
      <xdr:colOff>28748</xdr:colOff>
      <xdr:row>50</xdr:row>
      <xdr:rowOff>14085</xdr:rowOff>
    </xdr:from>
    <xdr:to>
      <xdr:col>8</xdr:col>
      <xdr:colOff>190846</xdr:colOff>
      <xdr:row>50</xdr:row>
      <xdr:rowOff>172143</xdr:rowOff>
    </xdr:to>
    <xdr:pic>
      <xdr:nvPicPr>
        <xdr:cNvPr id="3" name="Picture 2" descr="Screen Clipping">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069" t="14284" r="20702" b="17870"/>
        <a:stretch/>
      </xdr:blipFill>
      <xdr:spPr>
        <a:xfrm>
          <a:off x="5149388" y="9000143"/>
          <a:ext cx="162098" cy="158058"/>
        </a:xfrm>
        <a:prstGeom prst="rect">
          <a:avLst/>
        </a:prstGeom>
      </xdr:spPr>
    </xdr:pic>
    <xdr:clientData/>
  </xdr:twoCellAnchor>
  <xdr:twoCellAnchor>
    <xdr:from>
      <xdr:col>7</xdr:col>
      <xdr:colOff>191193</xdr:colOff>
      <xdr:row>0</xdr:row>
      <xdr:rowOff>74815</xdr:rowOff>
    </xdr:from>
    <xdr:to>
      <xdr:col>8</xdr:col>
      <xdr:colOff>513773</xdr:colOff>
      <xdr:row>4</xdr:row>
      <xdr:rowOff>66733</xdr:rowOff>
    </xdr:to>
    <xdr:pic>
      <xdr:nvPicPr>
        <xdr:cNvPr id="4" name="Picture 3" descr="R:\SAS\International\Marketing\Logos\New Logo 2017\MMU Logo 3 Lines Centred Outlined CS6.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71753" y="74815"/>
          <a:ext cx="962660" cy="11557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165737</xdr:colOff>
      <xdr:row>0</xdr:row>
      <xdr:rowOff>0</xdr:rowOff>
    </xdr:from>
    <xdr:to>
      <xdr:col>10</xdr:col>
      <xdr:colOff>488317</xdr:colOff>
      <xdr:row>6</xdr:row>
      <xdr:rowOff>8544</xdr:rowOff>
    </xdr:to>
    <xdr:pic>
      <xdr:nvPicPr>
        <xdr:cNvPr id="2" name="Picture 1" descr="R:\SAS\International\Marketing\Logos\New Logo 2017\MMU Logo 3 Lines Centred Outlined CS6.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9832" y="0"/>
          <a:ext cx="962660" cy="11557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249381</xdr:colOff>
      <xdr:row>0</xdr:row>
      <xdr:rowOff>74816</xdr:rowOff>
    </xdr:from>
    <xdr:to>
      <xdr:col>10</xdr:col>
      <xdr:colOff>619586</xdr:colOff>
      <xdr:row>6</xdr:row>
      <xdr:rowOff>40064</xdr:rowOff>
    </xdr:to>
    <xdr:pic>
      <xdr:nvPicPr>
        <xdr:cNvPr id="2" name="Picture 1" descr="R:\SAS\International\Marketing\Logos\New Logo 2017\MMU Logo 3 Lines Centred Outlined CS6.pn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0101" y="74816"/>
          <a:ext cx="1010285" cy="1155700"/>
        </a:xfrm>
        <a:prstGeom prst="rect">
          <a:avLst/>
        </a:prstGeom>
        <a:noFill/>
        <a:ln>
          <a:noFill/>
        </a:ln>
      </xdr:spPr>
    </xdr:pic>
    <xdr:clientData/>
  </xdr:twoCellAnchor>
  <xdr:twoCellAnchor editAs="oneCell">
    <xdr:from>
      <xdr:col>9</xdr:col>
      <xdr:colOff>249381</xdr:colOff>
      <xdr:row>0</xdr:row>
      <xdr:rowOff>74816</xdr:rowOff>
    </xdr:from>
    <xdr:to>
      <xdr:col>10</xdr:col>
      <xdr:colOff>619586</xdr:colOff>
      <xdr:row>6</xdr:row>
      <xdr:rowOff>40064</xdr:rowOff>
    </xdr:to>
    <xdr:pic>
      <xdr:nvPicPr>
        <xdr:cNvPr id="3" name="Picture 2" descr="R:\SAS\International\Marketing\Logos\New Logo 2017\MMU Logo 3 Lines Centred Outlined CS6.pn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0101" y="74816"/>
          <a:ext cx="1010285" cy="11557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1365997</xdr:colOff>
      <xdr:row>4</xdr:row>
      <xdr:rowOff>74815</xdr:rowOff>
    </xdr:to>
    <xdr:pic>
      <xdr:nvPicPr>
        <xdr:cNvPr id="11" name="Picture 10">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333403" cy="8395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41</xdr:row>
      <xdr:rowOff>49878</xdr:rowOff>
    </xdr:from>
    <xdr:ext cx="6799811" cy="931026"/>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0" y="8744991"/>
          <a:ext cx="6799811" cy="9310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228600" indent="-228600">
            <a:buFont typeface="+mj-lt"/>
            <a:buAutoNum type="arabicPeriod"/>
          </a:pPr>
          <a:r>
            <a:rPr lang="en-GB" sz="900"/>
            <a:t>The bank statements or evidence you show for</a:t>
          </a:r>
          <a:r>
            <a:rPr lang="en-GB" sz="900" baseline="0"/>
            <a:t> funds must also show any outstanding tuition fees not paid to the University. Any amounts already paid will be indicated on your CAS</a:t>
          </a:r>
        </a:p>
        <a:p>
          <a:pPr marL="228600" indent="-228600">
            <a:buFont typeface="+mj-lt"/>
            <a:buAutoNum type="arabicPeriod"/>
          </a:pPr>
          <a:r>
            <a:rPr lang="en-GB" sz="900" baseline="0"/>
            <a:t>Any additional payments made to the Univesity after your visa application has been submitted may not be taken into account - it is </a:t>
          </a:r>
          <a:r>
            <a:rPr lang="en-GB" sz="900" b="1" baseline="0"/>
            <a:t>vital </a:t>
          </a:r>
          <a:r>
            <a:rPr lang="en-GB" sz="900" b="0" baseline="0"/>
            <a:t>that you contact us as soon as any additional fees have been paid</a:t>
          </a:r>
        </a:p>
        <a:p>
          <a:pPr marL="228600" indent="-228600">
            <a:buFont typeface="+mj-lt"/>
            <a:buAutoNum type="arabicPeriod"/>
          </a:pPr>
          <a:r>
            <a:rPr lang="en-GB" sz="900" b="0" baseline="0"/>
            <a:t>If you are using an electronic bank statement (i.e. a print out from your branch or onlien transaction history, the bank statement must be stamped on </a:t>
          </a:r>
          <a:r>
            <a:rPr lang="en-GB" sz="900" b="1" baseline="0"/>
            <a:t>every page </a:t>
          </a:r>
          <a:r>
            <a:rPr lang="en-GB" sz="900" b="0" baseline="0"/>
            <a:t>by your bank branch</a:t>
          </a:r>
        </a:p>
      </xdr:txBody>
    </xdr:sp>
    <xdr:clientData/>
  </xdr:oneCellAnchor>
  <xdr:twoCellAnchor>
    <xdr:from>
      <xdr:col>2</xdr:col>
      <xdr:colOff>1388224</xdr:colOff>
      <xdr:row>20</xdr:row>
      <xdr:rowOff>95597</xdr:rowOff>
    </xdr:from>
    <xdr:to>
      <xdr:col>4</xdr:col>
      <xdr:colOff>317839</xdr:colOff>
      <xdr:row>24</xdr:row>
      <xdr:rowOff>171145</xdr:rowOff>
    </xdr:to>
    <xdr:cxnSp macro="">
      <xdr:nvCxnSpPr>
        <xdr:cNvPr id="17" name="Straight Arrow Connector 16">
          <a:extLst>
            <a:ext uri="{FF2B5EF4-FFF2-40B4-BE49-F238E27FC236}">
              <a16:creationId xmlns:a16="http://schemas.microsoft.com/office/drawing/2014/main" id="{00000000-0008-0000-0400-000011000000}"/>
            </a:ext>
          </a:extLst>
        </xdr:cNvPr>
        <xdr:cNvCxnSpPr/>
      </xdr:nvCxnSpPr>
      <xdr:spPr>
        <a:xfrm>
          <a:off x="3192575" y="4203062"/>
          <a:ext cx="1218060" cy="980168"/>
        </a:xfrm>
        <a:prstGeom prst="straightConnector1">
          <a:avLst/>
        </a:prstGeom>
        <a:ln w="127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372607</xdr:colOff>
      <xdr:row>21</xdr:row>
      <xdr:rowOff>170432</xdr:rowOff>
    </xdr:from>
    <xdr:to>
      <xdr:col>3</xdr:col>
      <xdr:colOff>674798</xdr:colOff>
      <xdr:row>31</xdr:row>
      <xdr:rowOff>195594</xdr:rowOff>
    </xdr:to>
    <xdr:cxnSp macro="">
      <xdr:nvCxnSpPr>
        <xdr:cNvPr id="22" name="Straight Arrow Connector 21">
          <a:extLst>
            <a:ext uri="{FF2B5EF4-FFF2-40B4-BE49-F238E27FC236}">
              <a16:creationId xmlns:a16="http://schemas.microsoft.com/office/drawing/2014/main" id="{00000000-0008-0000-0400-000016000000}"/>
            </a:ext>
          </a:extLst>
        </xdr:cNvPr>
        <xdr:cNvCxnSpPr/>
      </xdr:nvCxnSpPr>
      <xdr:spPr>
        <a:xfrm>
          <a:off x="1003396" y="4468601"/>
          <a:ext cx="2972044" cy="2357615"/>
        </a:xfrm>
        <a:prstGeom prst="straightConnector1">
          <a:avLst/>
        </a:prstGeom>
        <a:ln w="127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66502</xdr:colOff>
      <xdr:row>31</xdr:row>
      <xdr:rowOff>237954</xdr:rowOff>
    </xdr:from>
    <xdr:to>
      <xdr:col>1</xdr:col>
      <xdr:colOff>457201</xdr:colOff>
      <xdr:row>33</xdr:row>
      <xdr:rowOff>0</xdr:rowOff>
    </xdr:to>
    <xdr:cxnSp macro="">
      <xdr:nvCxnSpPr>
        <xdr:cNvPr id="24" name="Straight Arrow Connector 23">
          <a:extLst>
            <a:ext uri="{FF2B5EF4-FFF2-40B4-BE49-F238E27FC236}">
              <a16:creationId xmlns:a16="http://schemas.microsoft.com/office/drawing/2014/main" id="{00000000-0008-0000-0400-000018000000}"/>
            </a:ext>
          </a:extLst>
        </xdr:cNvPr>
        <xdr:cNvCxnSpPr/>
      </xdr:nvCxnSpPr>
      <xdr:spPr>
        <a:xfrm flipH="1" flipV="1">
          <a:off x="697513" y="6918364"/>
          <a:ext cx="390699" cy="287259"/>
        </a:xfrm>
        <a:prstGeom prst="straightConnector1">
          <a:avLst/>
        </a:prstGeom>
        <a:ln w="127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74814</xdr:colOff>
      <xdr:row>32</xdr:row>
      <xdr:rowOff>99753</xdr:rowOff>
    </xdr:from>
    <xdr:to>
      <xdr:col>4</xdr:col>
      <xdr:colOff>756458</xdr:colOff>
      <xdr:row>34</xdr:row>
      <xdr:rowOff>0</xdr:rowOff>
    </xdr:to>
    <xdr:cxnSp macro="">
      <xdr:nvCxnSpPr>
        <xdr:cNvPr id="9217" name="Straight Arrow Connector 9216">
          <a:extLst>
            <a:ext uri="{FF2B5EF4-FFF2-40B4-BE49-F238E27FC236}">
              <a16:creationId xmlns:a16="http://schemas.microsoft.com/office/drawing/2014/main" id="{00000000-0008-0000-0400-000001240000}"/>
            </a:ext>
          </a:extLst>
        </xdr:cNvPr>
        <xdr:cNvCxnSpPr/>
      </xdr:nvCxnSpPr>
      <xdr:spPr>
        <a:xfrm flipV="1">
          <a:off x="4174028" y="7098031"/>
          <a:ext cx="681644" cy="284710"/>
        </a:xfrm>
        <a:prstGeom prst="straightConnector1">
          <a:avLst/>
        </a:prstGeom>
        <a:ln w="127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606829</xdr:colOff>
      <xdr:row>7</xdr:row>
      <xdr:rowOff>74815</xdr:rowOff>
    </xdr:from>
    <xdr:to>
      <xdr:col>2</xdr:col>
      <xdr:colOff>0</xdr:colOff>
      <xdr:row>10</xdr:row>
      <xdr:rowOff>166255</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flipH="1">
          <a:off x="606829" y="1413164"/>
          <a:ext cx="1205346" cy="665018"/>
        </a:xfrm>
        <a:prstGeom prst="straightConnector1">
          <a:avLst/>
        </a:prstGeom>
        <a:ln w="1270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374074</xdr:colOff>
      <xdr:row>17</xdr:row>
      <xdr:rowOff>114301</xdr:rowOff>
    </xdr:from>
    <xdr:ext cx="2186248" cy="966354"/>
    <xdr:sp macro="" textlink="">
      <xdr:nvSpPr>
        <xdr:cNvPr id="12" name="TextBox 11">
          <a:extLst>
            <a:ext uri="{FF2B5EF4-FFF2-40B4-BE49-F238E27FC236}">
              <a16:creationId xmlns:a16="http://schemas.microsoft.com/office/drawing/2014/main" id="{00000000-0008-0000-0400-00000C000000}"/>
            </a:ext>
          </a:extLst>
        </xdr:cNvPr>
        <xdr:cNvSpPr txBox="1"/>
      </xdr:nvSpPr>
      <xdr:spPr>
        <a:xfrm>
          <a:off x="1007919" y="3449782"/>
          <a:ext cx="2186248" cy="966354"/>
        </a:xfrm>
        <a:prstGeom prst="rect">
          <a:avLst/>
        </a:prstGeom>
        <a:solidFill>
          <a:srgbClr val="DEEBF7">
            <a:alpha val="89804"/>
          </a:srgbClr>
        </a:solidFill>
        <a:ln>
          <a:solidFill>
            <a:srgbClr val="00A6BC"/>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900"/>
            <a:t>You may be asked to explain the</a:t>
          </a:r>
          <a:r>
            <a:rPr lang="en-GB" sz="900" baseline="0"/>
            <a:t> source of large deposits into your bank account during an interview. You should be honest and accurate about where the money has come from </a:t>
          </a:r>
          <a:r>
            <a:rPr lang="en-GB" sz="900" baseline="0">
              <a:latin typeface="+mn-lt"/>
            </a:rPr>
            <a:t>and</a:t>
          </a:r>
          <a:r>
            <a:rPr lang="en-GB" sz="900" baseline="0"/>
            <a:t> if the payments are regular.</a:t>
          </a:r>
          <a:endParaRPr lang="en-GB" sz="9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1387013</xdr:colOff>
      <xdr:row>4</xdr:row>
      <xdr:rowOff>74815</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333403" cy="8395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41</xdr:row>
      <xdr:rowOff>49878</xdr:rowOff>
    </xdr:from>
    <xdr:ext cx="6799811" cy="931026"/>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0" y="8744991"/>
          <a:ext cx="6799811" cy="9310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228600" indent="-228600">
            <a:buFont typeface="+mj-lt"/>
            <a:buAutoNum type="arabicPeriod"/>
          </a:pPr>
          <a:r>
            <a:rPr lang="en-GB" sz="900"/>
            <a:t>The bank statements or evidence you show for</a:t>
          </a:r>
          <a:r>
            <a:rPr lang="en-GB" sz="900" baseline="0"/>
            <a:t> funds must also show any outstanding tuition fees not paid to the University. Any amounts already paid will be indicated on your CAS</a:t>
          </a:r>
        </a:p>
        <a:p>
          <a:pPr marL="228600" indent="-228600">
            <a:buFont typeface="+mj-lt"/>
            <a:buAutoNum type="arabicPeriod"/>
          </a:pPr>
          <a:r>
            <a:rPr lang="en-GB" sz="900" baseline="0"/>
            <a:t>Any additional payments made to the Univesity after your visa application has been submitted may not be taken into account - it is </a:t>
          </a:r>
          <a:r>
            <a:rPr lang="en-GB" sz="900" b="1" baseline="0"/>
            <a:t>vital </a:t>
          </a:r>
          <a:r>
            <a:rPr lang="en-GB" sz="900" b="0" baseline="0"/>
            <a:t>that you contact us as soon as any additional fees have been paid</a:t>
          </a:r>
        </a:p>
        <a:p>
          <a:pPr marL="228600" indent="-228600">
            <a:buFont typeface="+mj-lt"/>
            <a:buAutoNum type="arabicPeriod"/>
          </a:pPr>
          <a:r>
            <a:rPr lang="en-GB" sz="900" b="0" baseline="0"/>
            <a:t>If you are using an electronic bank statement (i.e. a print out from your branch or onlien transaction history, the bank statement must be stamped on </a:t>
          </a:r>
          <a:r>
            <a:rPr lang="en-GB" sz="900" b="1" baseline="0"/>
            <a:t>every page </a:t>
          </a:r>
          <a:r>
            <a:rPr lang="en-GB" sz="900" b="0" baseline="0"/>
            <a:t>by your bank branch</a:t>
          </a:r>
        </a:p>
      </xdr:txBody>
    </xdr:sp>
    <xdr:clientData/>
  </xdr:oneCellAnchor>
  <xdr:twoCellAnchor>
    <xdr:from>
      <xdr:col>1</xdr:col>
      <xdr:colOff>160019</xdr:colOff>
      <xdr:row>7</xdr:row>
      <xdr:rowOff>91440</xdr:rowOff>
    </xdr:from>
    <xdr:to>
      <xdr:col>1</xdr:col>
      <xdr:colOff>1174172</xdr:colOff>
      <xdr:row>10</xdr:row>
      <xdr:rowOff>157942</xdr:rowOff>
    </xdr:to>
    <xdr:cxnSp macro="">
      <xdr:nvCxnSpPr>
        <xdr:cNvPr id="13" name="Straight Arrow Connector 12">
          <a:extLst>
            <a:ext uri="{FF2B5EF4-FFF2-40B4-BE49-F238E27FC236}">
              <a16:creationId xmlns:a16="http://schemas.microsoft.com/office/drawing/2014/main" id="{00000000-0008-0000-0500-00000D000000}"/>
            </a:ext>
          </a:extLst>
        </xdr:cNvPr>
        <xdr:cNvCxnSpPr/>
      </xdr:nvCxnSpPr>
      <xdr:spPr>
        <a:xfrm flipH="1">
          <a:off x="799060" y="1437063"/>
          <a:ext cx="1014153" cy="643197"/>
        </a:xfrm>
        <a:prstGeom prst="straightConnector1">
          <a:avLst/>
        </a:prstGeom>
        <a:ln w="127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36368</xdr:colOff>
      <xdr:row>31</xdr:row>
      <xdr:rowOff>259773</xdr:rowOff>
    </xdr:from>
    <xdr:to>
      <xdr:col>1</xdr:col>
      <xdr:colOff>1168977</xdr:colOff>
      <xdr:row>34</xdr:row>
      <xdr:rowOff>1</xdr:rowOff>
    </xdr:to>
    <xdr:cxnSp macro="">
      <xdr:nvCxnSpPr>
        <xdr:cNvPr id="15" name="Straight Arrow Connector 14">
          <a:extLst>
            <a:ext uri="{FF2B5EF4-FFF2-40B4-BE49-F238E27FC236}">
              <a16:creationId xmlns:a16="http://schemas.microsoft.com/office/drawing/2014/main" id="{00000000-0008-0000-0500-00000F000000}"/>
            </a:ext>
          </a:extLst>
        </xdr:cNvPr>
        <xdr:cNvCxnSpPr/>
      </xdr:nvCxnSpPr>
      <xdr:spPr>
        <a:xfrm flipH="1" flipV="1">
          <a:off x="675409" y="6925541"/>
          <a:ext cx="1132609" cy="457201"/>
        </a:xfrm>
        <a:prstGeom prst="straightConnector1">
          <a:avLst/>
        </a:prstGeom>
        <a:ln w="127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29</xdr:row>
      <xdr:rowOff>16625</xdr:rowOff>
    </xdr:from>
    <xdr:to>
      <xdr:col>7</xdr:col>
      <xdr:colOff>10391</xdr:colOff>
      <xdr:row>34</xdr:row>
      <xdr:rowOff>2</xdr:rowOff>
    </xdr:to>
    <xdr:cxnSp macro="">
      <xdr:nvCxnSpPr>
        <xdr:cNvPr id="18" name="Straight Arrow Connector 17">
          <a:extLst>
            <a:ext uri="{FF2B5EF4-FFF2-40B4-BE49-F238E27FC236}">
              <a16:creationId xmlns:a16="http://schemas.microsoft.com/office/drawing/2014/main" id="{00000000-0008-0000-0500-000012000000}"/>
            </a:ext>
          </a:extLst>
        </xdr:cNvPr>
        <xdr:cNvCxnSpPr/>
      </xdr:nvCxnSpPr>
      <xdr:spPr>
        <a:xfrm flipH="1" flipV="1">
          <a:off x="5644342" y="6417425"/>
          <a:ext cx="650471" cy="939341"/>
        </a:xfrm>
        <a:prstGeom prst="straightConnector1">
          <a:avLst/>
        </a:prstGeom>
        <a:ln w="127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157941</xdr:colOff>
      <xdr:row>0</xdr:row>
      <xdr:rowOff>124691</xdr:rowOff>
    </xdr:from>
    <xdr:to>
      <xdr:col>8</xdr:col>
      <xdr:colOff>480521</xdr:colOff>
      <xdr:row>5</xdr:row>
      <xdr:rowOff>99984</xdr:rowOff>
    </xdr:to>
    <xdr:pic>
      <xdr:nvPicPr>
        <xdr:cNvPr id="2" name="Picture 1" descr="R:\SAS\International\Marketing\Logos\New Logo 2017\MMU Logo 3 Lines Centred Outlined CS6.pn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38501" y="124691"/>
          <a:ext cx="962660" cy="11557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casrequest@mmu.ac.uk" TargetMode="External"/><Relationship Id="rId7" Type="http://schemas.openxmlformats.org/officeDocument/2006/relationships/printerSettings" Target="../printerSettings/printerSettings1.bin"/><Relationship Id="rId2" Type="http://schemas.openxmlformats.org/officeDocument/2006/relationships/hyperlink" Target="https://www.mmu.ac.uk/study/international/when-you-have-an-offer/secure-your-place/apply-for-cas/show-you-are-a-credible-student" TargetMode="External"/><Relationship Id="rId1" Type="http://schemas.openxmlformats.org/officeDocument/2006/relationships/hyperlink" Target="https://www.ukcisa.org.uk/Information--Advice/Visas-and-Immigration/Student-route-eligibility-and-requirements" TargetMode="External"/><Relationship Id="rId6" Type="http://schemas.openxmlformats.org/officeDocument/2006/relationships/hyperlink" Target="https://www.ukcisa.org.uk/Information--Advice/Visas-and-Immigration/Student-route-eligibility-and-requirements" TargetMode="External"/><Relationship Id="rId5" Type="http://schemas.openxmlformats.org/officeDocument/2006/relationships/hyperlink" Target="mailto:VisaCompliance@mmu.ac.uk" TargetMode="External"/><Relationship Id="rId4" Type="http://schemas.openxmlformats.org/officeDocument/2006/relationships/hyperlink" Target="mailto:Exchanges@mmu.ac.uk"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www.ukcisa.org.uk/Information--Advice/Visas-and-Immigration/Student-route-eligibility-and-requirements" TargetMode="External"/><Relationship Id="rId3" Type="http://schemas.openxmlformats.org/officeDocument/2006/relationships/hyperlink" Target="https://www.ukcisa.org.uk/Information--Advice/Visas-and-Immigration/Student-route-eligibility-and-requirements" TargetMode="External"/><Relationship Id="rId7" Type="http://schemas.openxmlformats.org/officeDocument/2006/relationships/hyperlink" Target="https://www.ukcisa.org.uk/Information--Advice/Visas-and-Immigration/Student-route-eligibility-and-requirements" TargetMode="External"/><Relationship Id="rId2" Type="http://schemas.openxmlformats.org/officeDocument/2006/relationships/hyperlink" Target="https://www.ukcisa.org.uk/Information--Advice/Visas-and-Immigration/Student-route-eligibility-and-requirements" TargetMode="External"/><Relationship Id="rId1" Type="http://schemas.openxmlformats.org/officeDocument/2006/relationships/hyperlink" Target="https://www.gov.uk/guidance/immigration-rules/appendix-st-student" TargetMode="External"/><Relationship Id="rId6" Type="http://schemas.openxmlformats.org/officeDocument/2006/relationships/hyperlink" Target="https://www.ukcisa.org.uk/Information--Advice/Visas-and-Immigration/Student-route-eligibility-and-requirements" TargetMode="External"/><Relationship Id="rId5" Type="http://schemas.openxmlformats.org/officeDocument/2006/relationships/hyperlink" Target="https://www.ukcisa.org.uk/Information--Advice/Visas-and-Immigration/Student-route-eligibility-and-requirements" TargetMode="External"/><Relationship Id="rId4" Type="http://schemas.openxmlformats.org/officeDocument/2006/relationships/hyperlink" Target="https://www.ukcisa.org.uk/Information--Advice/Visas-and-Immigration/Student-route-eligibility-and-requirements"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mailto:VisaCompliance@mmu.ac.uk" TargetMode="External"/><Relationship Id="rId2" Type="http://schemas.openxmlformats.org/officeDocument/2006/relationships/hyperlink" Target="mailto:VisaCompliance@mmu.ac.uk" TargetMode="External"/><Relationship Id="rId1" Type="http://schemas.openxmlformats.org/officeDocument/2006/relationships/hyperlink" Target="mailto:Exchanges@mmu.ac.uk" TargetMode="External"/><Relationship Id="rId4" Type="http://schemas.openxmlformats.org/officeDocument/2006/relationships/hyperlink" Target="mailto:VisaCompliance@mmu.ac.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ukcisa.org.uk/Information--Advice/Visas-and-Immigration/Student-route-eligibility-and-requirements" TargetMode="External"/><Relationship Id="rId7" Type="http://schemas.openxmlformats.org/officeDocument/2006/relationships/drawing" Target="../drawings/drawing2.xml"/><Relationship Id="rId2" Type="http://schemas.openxmlformats.org/officeDocument/2006/relationships/hyperlink" Target="https://www.ukcisa.org.uk/Information--Advice/Visas-and-Immigration/Student-route-eligibility-and-requirements" TargetMode="External"/><Relationship Id="rId1" Type="http://schemas.openxmlformats.org/officeDocument/2006/relationships/hyperlink" Target="https://www.ukcisa.org.uk/Information--Advice/Visas-and-Immigration/Student-route-eligibility-and-requirements" TargetMode="External"/><Relationship Id="rId6" Type="http://schemas.openxmlformats.org/officeDocument/2006/relationships/printerSettings" Target="../printerSettings/printerSettings2.bin"/><Relationship Id="rId5" Type="http://schemas.openxmlformats.org/officeDocument/2006/relationships/hyperlink" Target="https://www2.mmu.ac.uk/international/visas-and-immigration/getting-your-cas/?step=1" TargetMode="External"/><Relationship Id="rId4" Type="http://schemas.openxmlformats.org/officeDocument/2006/relationships/hyperlink" Target="https://www2.mmu.ac.uk/international/visas-and-immigration/getting-your-cas/?step=1"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1.oanda.com/currency/converter/" TargetMode="External"/><Relationship Id="rId2" Type="http://schemas.openxmlformats.org/officeDocument/2006/relationships/hyperlink" Target="https://www.ukcisa.org.uk/Information--Advice/Visas-and-Immigration/Tier-4-eligibility-and-requirements" TargetMode="External"/><Relationship Id="rId1" Type="http://schemas.openxmlformats.org/officeDocument/2006/relationships/hyperlink" Target="https://www.gov.uk/government/publications/guidance-on-application-for-uk-visa-as-tier-4-student"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mailto:VisaCompliance@mmu.ac.uk" TargetMode="External"/><Relationship Id="rId7" Type="http://schemas.openxmlformats.org/officeDocument/2006/relationships/printerSettings" Target="../printerSettings/printerSettings7.bin"/><Relationship Id="rId2" Type="http://schemas.openxmlformats.org/officeDocument/2006/relationships/hyperlink" Target="mailto:exchanges@mmu.ac.uk" TargetMode="External"/><Relationship Id="rId1" Type="http://schemas.openxmlformats.org/officeDocument/2006/relationships/hyperlink" Target="mailto:internationalapplication@mmu.ac.uk" TargetMode="External"/><Relationship Id="rId6" Type="http://schemas.openxmlformats.org/officeDocument/2006/relationships/hyperlink" Target="mailto:VisaCompliance@mmu.ac.uk" TargetMode="External"/><Relationship Id="rId5" Type="http://schemas.openxmlformats.org/officeDocument/2006/relationships/hyperlink" Target="mailto:Exchanges@mmu.ac.uk" TargetMode="External"/><Relationship Id="rId4" Type="http://schemas.openxmlformats.org/officeDocument/2006/relationships/hyperlink" Target="mailto:internationalapplication@mmu.ac.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4"/>
  <sheetViews>
    <sheetView tabSelected="1" view="pageLayout" zoomScaleNormal="100" workbookViewId="0">
      <selection activeCell="A73" sqref="A73:I98"/>
    </sheetView>
  </sheetViews>
  <sheetFormatPr defaultColWidth="0" defaultRowHeight="15" zeroHeight="1"/>
  <cols>
    <col min="1" max="9" width="8.85546875" customWidth="1"/>
    <col min="10" max="10" width="7.42578125" style="29" customWidth="1"/>
    <col min="11" max="16384" width="8.85546875" hidden="1"/>
  </cols>
  <sheetData>
    <row r="1" spans="1:9" ht="30.75">
      <c r="A1" s="130" t="s">
        <v>0</v>
      </c>
      <c r="B1" s="130"/>
      <c r="C1" s="130"/>
      <c r="D1" s="130"/>
      <c r="E1" s="130"/>
      <c r="F1" s="130"/>
      <c r="G1" s="130"/>
      <c r="H1" s="50"/>
      <c r="I1" s="50"/>
    </row>
    <row r="2" spans="1:9" ht="30.75">
      <c r="A2" s="130"/>
      <c r="B2" s="130"/>
      <c r="C2" s="130"/>
      <c r="D2" s="130"/>
      <c r="E2" s="130"/>
      <c r="F2" s="130"/>
      <c r="G2" s="130"/>
      <c r="H2" s="50"/>
      <c r="I2" s="50"/>
    </row>
    <row r="3" spans="1:9" ht="15" customHeight="1">
      <c r="A3" s="123" t="s">
        <v>1</v>
      </c>
      <c r="B3" s="123"/>
      <c r="C3" s="123"/>
      <c r="D3" s="123"/>
      <c r="E3" s="123"/>
      <c r="F3" s="123"/>
      <c r="G3" s="123"/>
      <c r="H3" s="51"/>
      <c r="I3" s="51"/>
    </row>
    <row r="4" spans="1:9">
      <c r="A4" s="123"/>
      <c r="B4" s="123"/>
      <c r="C4" s="123"/>
      <c r="D4" s="123"/>
      <c r="E4" s="123"/>
      <c r="F4" s="123"/>
      <c r="G4" s="123"/>
      <c r="H4" s="82"/>
      <c r="I4" s="82"/>
    </row>
    <row r="5" spans="1:9">
      <c r="A5" s="123"/>
      <c r="B5" s="123"/>
      <c r="C5" s="123"/>
      <c r="D5" s="123"/>
      <c r="E5" s="123"/>
      <c r="F5" s="123"/>
      <c r="G5" s="123"/>
      <c r="H5" s="82"/>
      <c r="I5" s="82"/>
    </row>
    <row r="6" spans="1:9">
      <c r="A6" s="138"/>
      <c r="B6" s="138"/>
      <c r="C6" s="138"/>
      <c r="D6" s="138"/>
      <c r="E6" s="138"/>
      <c r="F6" s="138"/>
      <c r="G6" s="138"/>
      <c r="H6" s="138"/>
      <c r="I6" s="138"/>
    </row>
    <row r="7" spans="1:9">
      <c r="A7" s="138"/>
      <c r="B7" s="138"/>
      <c r="C7" s="138"/>
      <c r="D7" s="138"/>
      <c r="E7" s="138"/>
      <c r="F7" s="138"/>
      <c r="G7" s="138"/>
      <c r="H7" s="138"/>
      <c r="I7" s="138"/>
    </row>
    <row r="8" spans="1:9">
      <c r="A8" s="138"/>
      <c r="B8" s="138"/>
      <c r="C8" s="138"/>
      <c r="D8" s="138"/>
      <c r="E8" s="138"/>
      <c r="F8" s="138"/>
      <c r="G8" s="138"/>
      <c r="H8" s="138"/>
      <c r="I8" s="138"/>
    </row>
    <row r="9" spans="1:9">
      <c r="A9" s="105" t="s">
        <v>2</v>
      </c>
      <c r="B9" s="106"/>
      <c r="C9" s="106"/>
      <c r="D9" s="106"/>
      <c r="E9" s="106"/>
      <c r="F9" s="106"/>
      <c r="G9" s="106"/>
      <c r="H9" s="106"/>
      <c r="I9" s="107"/>
    </row>
    <row r="10" spans="1:9">
      <c r="A10" s="137" t="s">
        <v>3</v>
      </c>
      <c r="B10" s="101"/>
      <c r="C10" s="101"/>
      <c r="D10" s="101"/>
      <c r="E10" s="101"/>
      <c r="F10" s="101"/>
      <c r="G10" s="101"/>
      <c r="H10" s="101"/>
      <c r="I10" s="129"/>
    </row>
    <row r="11" spans="1:9">
      <c r="A11" s="128"/>
      <c r="B11" s="138"/>
      <c r="C11" s="138"/>
      <c r="D11" s="138"/>
      <c r="E11" s="138"/>
      <c r="F11" s="138"/>
      <c r="G11" s="138"/>
      <c r="H11" s="138"/>
      <c r="I11" s="139"/>
    </row>
    <row r="12" spans="1:9" ht="15" customHeight="1">
      <c r="A12" s="61" t="s">
        <v>4</v>
      </c>
      <c r="B12" s="123" t="s">
        <v>5</v>
      </c>
      <c r="C12" s="123"/>
      <c r="D12" s="123"/>
      <c r="E12" s="123"/>
      <c r="F12" s="123"/>
      <c r="G12" s="123"/>
      <c r="H12" s="123"/>
      <c r="I12" s="124"/>
    </row>
    <row r="13" spans="1:9">
      <c r="A13" s="128"/>
      <c r="B13" s="123"/>
      <c r="C13" s="123"/>
      <c r="D13" s="123"/>
      <c r="E13" s="123"/>
      <c r="F13" s="123"/>
      <c r="G13" s="123"/>
      <c r="H13" s="123"/>
      <c r="I13" s="124"/>
    </row>
    <row r="14" spans="1:9">
      <c r="A14" s="128"/>
      <c r="B14" s="123"/>
      <c r="C14" s="123"/>
      <c r="D14" s="123"/>
      <c r="E14" s="123"/>
      <c r="F14" s="123"/>
      <c r="G14" s="123"/>
      <c r="H14" s="123"/>
      <c r="I14" s="124"/>
    </row>
    <row r="15" spans="1:9">
      <c r="A15" s="128"/>
      <c r="B15" s="133"/>
      <c r="C15" s="133"/>
      <c r="D15" s="133"/>
      <c r="E15" s="133"/>
      <c r="F15" s="133"/>
      <c r="G15" s="133"/>
      <c r="H15" s="133"/>
      <c r="I15" s="134"/>
    </row>
    <row r="16" spans="1:9">
      <c r="A16" s="128"/>
      <c r="B16" s="101" t="s">
        <v>6</v>
      </c>
      <c r="C16" s="101"/>
      <c r="D16" s="101"/>
      <c r="E16" s="101"/>
      <c r="F16" s="101"/>
      <c r="G16" s="101"/>
      <c r="H16" s="101"/>
      <c r="I16" s="129"/>
    </row>
    <row r="17" spans="1:9">
      <c r="A17" s="128"/>
      <c r="B17" s="101"/>
      <c r="C17" s="101"/>
      <c r="D17" s="101"/>
      <c r="E17" s="101"/>
      <c r="F17" s="101"/>
      <c r="G17" s="101"/>
      <c r="H17" s="101"/>
      <c r="I17" s="129"/>
    </row>
    <row r="18" spans="1:9" ht="15" customHeight="1">
      <c r="A18" s="128"/>
      <c r="B18" s="135" t="s">
        <v>7</v>
      </c>
      <c r="C18" s="135"/>
      <c r="D18" s="135"/>
      <c r="E18" s="135"/>
      <c r="F18" s="135"/>
      <c r="G18" s="135"/>
      <c r="H18" s="135"/>
      <c r="I18" s="136"/>
    </row>
    <row r="19" spans="1:9">
      <c r="A19" s="128"/>
      <c r="B19" s="135"/>
      <c r="C19" s="135"/>
      <c r="D19" s="135"/>
      <c r="E19" s="135"/>
      <c r="F19" s="135"/>
      <c r="G19" s="135"/>
      <c r="H19" s="135"/>
      <c r="I19" s="136"/>
    </row>
    <row r="20" spans="1:9">
      <c r="A20" s="128"/>
      <c r="B20" s="148"/>
      <c r="C20" s="148"/>
      <c r="D20" s="148"/>
      <c r="E20" s="148"/>
      <c r="F20" s="148"/>
      <c r="G20" s="148"/>
      <c r="H20" s="148"/>
      <c r="I20" s="149"/>
    </row>
    <row r="21" spans="1:9" ht="15" customHeight="1">
      <c r="A21" s="61" t="s">
        <v>4</v>
      </c>
      <c r="B21" s="123" t="s">
        <v>8</v>
      </c>
      <c r="C21" s="123"/>
      <c r="D21" s="123"/>
      <c r="E21" s="123"/>
      <c r="F21" s="123"/>
      <c r="G21" s="123"/>
      <c r="H21" s="123"/>
      <c r="I21" s="124"/>
    </row>
    <row r="22" spans="1:9">
      <c r="A22" s="128"/>
      <c r="B22" s="123"/>
      <c r="C22" s="123"/>
      <c r="D22" s="123"/>
      <c r="E22" s="123"/>
      <c r="F22" s="123"/>
      <c r="G22" s="123"/>
      <c r="H22" s="123"/>
      <c r="I22" s="124"/>
    </row>
    <row r="23" spans="1:9">
      <c r="A23" s="128"/>
      <c r="B23" s="123"/>
      <c r="C23" s="123"/>
      <c r="D23" s="123"/>
      <c r="E23" s="123"/>
      <c r="F23" s="123"/>
      <c r="G23" s="123"/>
      <c r="H23" s="123"/>
      <c r="I23" s="124"/>
    </row>
    <row r="24" spans="1:9">
      <c r="A24" s="128"/>
      <c r="B24" s="123"/>
      <c r="C24" s="123"/>
      <c r="D24" s="123"/>
      <c r="E24" s="123"/>
      <c r="F24" s="123"/>
      <c r="G24" s="123"/>
      <c r="H24" s="123"/>
      <c r="I24" s="124"/>
    </row>
    <row r="25" spans="1:9">
      <c r="A25" s="128"/>
      <c r="B25" s="123"/>
      <c r="C25" s="123"/>
      <c r="D25" s="123"/>
      <c r="E25" s="123"/>
      <c r="F25" s="123"/>
      <c r="G25" s="123"/>
      <c r="H25" s="123"/>
      <c r="I25" s="124"/>
    </row>
    <row r="26" spans="1:9" ht="30.75" customHeight="1">
      <c r="A26" s="128"/>
      <c r="B26" s="123" t="s">
        <v>9</v>
      </c>
      <c r="C26" s="123"/>
      <c r="D26" s="123"/>
      <c r="E26" s="123"/>
      <c r="F26" s="123"/>
      <c r="G26" s="123"/>
      <c r="H26" s="123"/>
      <c r="I26" s="124"/>
    </row>
    <row r="27" spans="1:9">
      <c r="A27" s="128"/>
      <c r="B27" s="101"/>
      <c r="C27" s="101"/>
      <c r="D27" s="101"/>
      <c r="E27" s="101"/>
      <c r="F27" s="101"/>
      <c r="G27" s="101"/>
      <c r="H27" s="101"/>
      <c r="I27" s="129"/>
    </row>
    <row r="28" spans="1:9" ht="15" customHeight="1">
      <c r="A28" s="128"/>
      <c r="B28" s="135" t="s">
        <v>10</v>
      </c>
      <c r="C28" s="135"/>
      <c r="D28" s="135"/>
      <c r="E28" s="135"/>
      <c r="F28" s="135"/>
      <c r="G28" s="135"/>
      <c r="H28" s="135"/>
      <c r="I28" s="136"/>
    </row>
    <row r="29" spans="1:9">
      <c r="A29" s="128"/>
      <c r="B29" s="135"/>
      <c r="C29" s="135"/>
      <c r="D29" s="135"/>
      <c r="E29" s="135"/>
      <c r="F29" s="135"/>
      <c r="G29" s="135"/>
      <c r="H29" s="135"/>
      <c r="I29" s="136"/>
    </row>
    <row r="30" spans="1:9">
      <c r="A30" s="128"/>
      <c r="B30" s="101"/>
      <c r="C30" s="101"/>
      <c r="D30" s="101"/>
      <c r="E30" s="101"/>
      <c r="F30" s="101"/>
      <c r="G30" s="101"/>
      <c r="H30" s="101"/>
      <c r="I30" s="129"/>
    </row>
    <row r="31" spans="1:9" ht="15" customHeight="1">
      <c r="A31" s="66" t="s">
        <v>4</v>
      </c>
      <c r="B31" s="123" t="s">
        <v>11</v>
      </c>
      <c r="C31" s="123"/>
      <c r="D31" s="123"/>
      <c r="E31" s="123"/>
      <c r="F31" s="123"/>
      <c r="G31" s="123"/>
      <c r="H31" s="123"/>
      <c r="I31" s="124"/>
    </row>
    <row r="32" spans="1:9">
      <c r="A32" s="127"/>
      <c r="B32" s="123"/>
      <c r="C32" s="123"/>
      <c r="D32" s="123"/>
      <c r="E32" s="123"/>
      <c r="F32" s="123"/>
      <c r="G32" s="123"/>
      <c r="H32" s="123"/>
      <c r="I32" s="124"/>
    </row>
    <row r="33" spans="1:9">
      <c r="A33" s="127"/>
      <c r="B33" s="101"/>
      <c r="C33" s="101"/>
      <c r="D33" s="101"/>
      <c r="E33" s="101"/>
      <c r="F33" s="101"/>
      <c r="G33" s="101"/>
      <c r="H33" s="101"/>
      <c r="I33" s="129"/>
    </row>
    <row r="34" spans="1:9">
      <c r="A34" s="127"/>
      <c r="B34" s="101" t="s">
        <v>12</v>
      </c>
      <c r="C34" s="101"/>
      <c r="D34" s="101"/>
      <c r="E34" s="101"/>
      <c r="F34" s="101"/>
      <c r="G34" s="101"/>
      <c r="H34" s="101"/>
      <c r="I34" s="129"/>
    </row>
    <row r="35" spans="1:9">
      <c r="A35" s="127"/>
      <c r="B35" s="101"/>
      <c r="C35" s="101"/>
      <c r="D35" s="101"/>
      <c r="E35" s="101"/>
      <c r="F35" s="101"/>
      <c r="G35" s="101"/>
      <c r="H35" s="101"/>
      <c r="I35" s="129"/>
    </row>
    <row r="36" spans="1:9" ht="15" customHeight="1">
      <c r="A36" s="127"/>
      <c r="B36" s="131" t="s">
        <v>13</v>
      </c>
      <c r="C36" s="131"/>
      <c r="D36" s="131"/>
      <c r="E36" s="131"/>
      <c r="F36" s="131"/>
      <c r="G36" s="131"/>
      <c r="H36" s="131"/>
      <c r="I36" s="132"/>
    </row>
    <row r="37" spans="1:9">
      <c r="A37" s="127"/>
      <c r="B37" s="131"/>
      <c r="C37" s="131"/>
      <c r="D37" s="131"/>
      <c r="E37" s="131"/>
      <c r="F37" s="131"/>
      <c r="G37" s="131"/>
      <c r="H37" s="131"/>
      <c r="I37" s="132"/>
    </row>
    <row r="38" spans="1:9">
      <c r="A38" s="127"/>
      <c r="B38" s="82"/>
      <c r="C38" s="82"/>
      <c r="D38" s="82"/>
      <c r="E38" s="82"/>
      <c r="F38" s="82"/>
      <c r="G38" s="82"/>
      <c r="H38" s="82"/>
      <c r="I38" s="83"/>
    </row>
    <row r="39" spans="1:9" ht="15" customHeight="1">
      <c r="A39" s="66" t="s">
        <v>4</v>
      </c>
      <c r="B39" s="123" t="s">
        <v>14</v>
      </c>
      <c r="C39" s="123"/>
      <c r="D39" s="123"/>
      <c r="E39" s="123"/>
      <c r="F39" s="123"/>
      <c r="G39" s="123"/>
      <c r="H39" s="123"/>
      <c r="I39" s="124"/>
    </row>
    <row r="40" spans="1:9">
      <c r="A40" s="66"/>
      <c r="B40" s="123"/>
      <c r="C40" s="123"/>
      <c r="D40" s="123"/>
      <c r="E40" s="123"/>
      <c r="F40" s="123"/>
      <c r="G40" s="123"/>
      <c r="H40" s="123"/>
      <c r="I40" s="124"/>
    </row>
    <row r="41" spans="1:9">
      <c r="A41" s="76"/>
      <c r="B41" s="125"/>
      <c r="C41" s="125"/>
      <c r="D41" s="125"/>
      <c r="E41" s="125"/>
      <c r="F41" s="125"/>
      <c r="G41" s="125"/>
      <c r="H41" s="125"/>
      <c r="I41" s="126"/>
    </row>
    <row r="42" spans="1:9">
      <c r="A42" s="144"/>
      <c r="B42" s="144"/>
      <c r="C42" s="144"/>
      <c r="D42" s="144"/>
      <c r="E42" s="144"/>
      <c r="F42" s="144"/>
      <c r="G42" s="144"/>
      <c r="H42" s="144"/>
      <c r="I42" s="144"/>
    </row>
    <row r="43" spans="1:9">
      <c r="A43" s="105" t="s">
        <v>15</v>
      </c>
      <c r="B43" s="106"/>
      <c r="C43" s="106"/>
      <c r="D43" s="106"/>
      <c r="E43" s="106"/>
      <c r="F43" s="106"/>
      <c r="G43" s="106"/>
      <c r="H43" s="106"/>
      <c r="I43" s="107"/>
    </row>
    <row r="44" spans="1:9" ht="15" customHeight="1">
      <c r="A44" s="145" t="s">
        <v>16</v>
      </c>
      <c r="B44" s="146"/>
      <c r="C44" s="146"/>
      <c r="D44" s="146"/>
      <c r="E44" s="146"/>
      <c r="F44" s="146"/>
      <c r="G44" s="146"/>
      <c r="H44" s="146"/>
      <c r="I44" s="147"/>
    </row>
    <row r="45" spans="1:9">
      <c r="A45" s="143"/>
      <c r="B45" s="123"/>
      <c r="C45" s="123"/>
      <c r="D45" s="123"/>
      <c r="E45" s="123"/>
      <c r="F45" s="123"/>
      <c r="G45" s="123"/>
      <c r="H45" s="123"/>
      <c r="I45" s="124"/>
    </row>
    <row r="46" spans="1:9">
      <c r="A46" s="143"/>
      <c r="B46" s="123"/>
      <c r="C46" s="123"/>
      <c r="D46" s="123"/>
      <c r="E46" s="123"/>
      <c r="F46" s="123"/>
      <c r="G46" s="123"/>
      <c r="H46" s="123"/>
      <c r="I46" s="124"/>
    </row>
    <row r="47" spans="1:9">
      <c r="A47" s="143"/>
      <c r="B47" s="123"/>
      <c r="C47" s="123"/>
      <c r="D47" s="123"/>
      <c r="E47" s="123"/>
      <c r="F47" s="123"/>
      <c r="G47" s="123"/>
      <c r="H47" s="123"/>
      <c r="I47" s="124"/>
    </row>
    <row r="48" spans="1:9">
      <c r="A48" s="143"/>
      <c r="B48" s="123"/>
      <c r="C48" s="123"/>
      <c r="D48" s="123"/>
      <c r="E48" s="123"/>
      <c r="F48" s="123"/>
      <c r="G48" s="123"/>
      <c r="H48" s="123"/>
      <c r="I48" s="124"/>
    </row>
    <row r="49" spans="1:9">
      <c r="A49" s="61" t="s">
        <v>17</v>
      </c>
      <c r="B49" s="82" t="s">
        <v>18</v>
      </c>
      <c r="C49" s="82"/>
      <c r="D49" s="82"/>
      <c r="E49" s="82"/>
      <c r="F49" s="82"/>
      <c r="G49" s="82"/>
      <c r="H49" s="82"/>
      <c r="I49" s="83"/>
    </row>
    <row r="50" spans="1:9">
      <c r="A50" s="140"/>
      <c r="B50" s="141"/>
      <c r="C50" s="141"/>
      <c r="D50" s="141"/>
      <c r="E50" s="141"/>
      <c r="F50" s="141"/>
      <c r="G50" s="141"/>
      <c r="H50" s="141"/>
      <c r="I50" s="142"/>
    </row>
    <row r="51" spans="1:9">
      <c r="A51" s="61" t="s">
        <v>17</v>
      </c>
      <c r="B51" s="82" t="s">
        <v>19</v>
      </c>
      <c r="C51" s="82"/>
      <c r="D51" s="82"/>
      <c r="E51" s="82"/>
      <c r="F51" s="82"/>
      <c r="G51" s="82"/>
      <c r="H51" s="82"/>
      <c r="I51" s="83"/>
    </row>
    <row r="52" spans="1:9">
      <c r="A52" s="137"/>
      <c r="B52" s="101"/>
      <c r="C52" s="101"/>
      <c r="D52" s="101"/>
      <c r="E52" s="101"/>
      <c r="F52" s="101"/>
      <c r="G52" s="101"/>
      <c r="H52" s="101"/>
      <c r="I52" s="129"/>
    </row>
    <row r="53" spans="1:9">
      <c r="A53" s="81" t="s">
        <v>20</v>
      </c>
      <c r="B53" s="82"/>
      <c r="C53" s="82"/>
      <c r="D53" s="82"/>
      <c r="E53" s="82"/>
      <c r="F53" s="82"/>
      <c r="G53" s="82"/>
      <c r="H53" s="82"/>
      <c r="I53" s="83"/>
    </row>
    <row r="54" spans="1:9">
      <c r="A54" s="81"/>
      <c r="B54" s="82"/>
      <c r="C54" s="82"/>
      <c r="D54" s="82"/>
      <c r="E54" s="82"/>
      <c r="F54" s="82"/>
      <c r="G54" s="82"/>
      <c r="H54" s="82"/>
      <c r="I54" s="83"/>
    </row>
    <row r="55" spans="1:9">
      <c r="A55" s="62" t="s">
        <v>21</v>
      </c>
      <c r="B55" s="82" t="s">
        <v>22</v>
      </c>
      <c r="C55" s="82"/>
      <c r="D55" s="82"/>
      <c r="E55" s="82"/>
      <c r="F55" s="82"/>
      <c r="G55" s="82"/>
      <c r="H55" s="82"/>
      <c r="I55" s="83"/>
    </row>
    <row r="56" spans="1:9">
      <c r="A56" s="81"/>
      <c r="B56" s="82"/>
      <c r="C56" s="82"/>
      <c r="D56" s="82"/>
      <c r="E56" s="82"/>
      <c r="F56" s="82"/>
      <c r="G56" s="82"/>
      <c r="H56" s="82"/>
      <c r="I56" s="83"/>
    </row>
    <row r="57" spans="1:9">
      <c r="A57" s="62" t="s">
        <v>23</v>
      </c>
      <c r="B57" s="82" t="s">
        <v>24</v>
      </c>
      <c r="C57" s="82"/>
      <c r="D57" s="82"/>
      <c r="E57" s="82"/>
      <c r="F57" s="82"/>
      <c r="G57" s="82"/>
      <c r="H57" s="82"/>
      <c r="I57" s="83"/>
    </row>
    <row r="58" spans="1:9">
      <c r="A58" s="81"/>
      <c r="B58" s="82"/>
      <c r="C58" s="82"/>
      <c r="D58" s="82"/>
      <c r="E58" s="82"/>
      <c r="F58" s="82"/>
      <c r="G58" s="82"/>
      <c r="H58" s="82"/>
      <c r="I58" s="83"/>
    </row>
    <row r="59" spans="1:9">
      <c r="A59" s="62" t="s">
        <v>25</v>
      </c>
      <c r="B59" s="82" t="s">
        <v>26</v>
      </c>
      <c r="C59" s="82"/>
      <c r="D59" s="82"/>
      <c r="E59" s="82"/>
      <c r="F59" s="82"/>
      <c r="G59" s="82"/>
      <c r="H59" s="82"/>
      <c r="I59" s="83"/>
    </row>
    <row r="60" spans="1:9">
      <c r="A60" s="63"/>
      <c r="B60" s="64"/>
      <c r="C60" s="64"/>
      <c r="D60" s="64"/>
      <c r="E60" s="64"/>
      <c r="F60" s="64"/>
      <c r="G60" s="64"/>
      <c r="H60" s="64"/>
      <c r="I60" s="65"/>
    </row>
    <row r="61" spans="1:9">
      <c r="A61" s="82"/>
      <c r="B61" s="82"/>
      <c r="C61" s="82"/>
      <c r="D61" s="82"/>
      <c r="E61" s="82"/>
      <c r="F61" s="82"/>
      <c r="G61" s="82"/>
      <c r="H61" s="82"/>
      <c r="I61" s="82"/>
    </row>
    <row r="62" spans="1:9">
      <c r="A62" s="105" t="s">
        <v>27</v>
      </c>
      <c r="B62" s="106"/>
      <c r="C62" s="106"/>
      <c r="D62" s="106"/>
      <c r="E62" s="106"/>
      <c r="F62" s="106"/>
      <c r="G62" s="106"/>
      <c r="H62" s="106"/>
      <c r="I62" s="107"/>
    </row>
    <row r="63" spans="1:9">
      <c r="A63" s="91" t="s">
        <v>28</v>
      </c>
      <c r="B63" s="92"/>
      <c r="C63" s="92"/>
      <c r="D63" s="92"/>
      <c r="E63" s="92"/>
      <c r="F63" s="92"/>
      <c r="G63" s="92"/>
      <c r="H63" s="92"/>
      <c r="I63" s="93"/>
    </row>
    <row r="64" spans="1:9">
      <c r="A64" s="82"/>
      <c r="B64" s="82"/>
      <c r="C64" s="82"/>
      <c r="D64" s="82"/>
      <c r="E64" s="82"/>
      <c r="F64" s="82"/>
      <c r="G64" s="82"/>
      <c r="H64" s="82"/>
      <c r="I64" s="82"/>
    </row>
    <row r="65" spans="1:9">
      <c r="A65" s="120" t="s">
        <v>29</v>
      </c>
      <c r="B65" s="121"/>
      <c r="C65" s="121"/>
      <c r="D65" s="122"/>
      <c r="E65" s="120" t="s">
        <v>30</v>
      </c>
      <c r="F65" s="121"/>
      <c r="G65" s="121"/>
      <c r="H65" s="121"/>
      <c r="I65" s="122"/>
    </row>
    <row r="66" spans="1:9" ht="15" customHeight="1">
      <c r="A66" s="108" t="s">
        <v>31</v>
      </c>
      <c r="B66" s="109"/>
      <c r="C66" s="109"/>
      <c r="D66" s="110"/>
      <c r="E66" s="114" t="s">
        <v>32</v>
      </c>
      <c r="F66" s="115"/>
      <c r="G66" s="115"/>
      <c r="H66" s="115"/>
      <c r="I66" s="116"/>
    </row>
    <row r="67" spans="1:9">
      <c r="A67" s="111"/>
      <c r="B67" s="112"/>
      <c r="C67" s="112"/>
      <c r="D67" s="113"/>
      <c r="E67" s="117"/>
      <c r="F67" s="118"/>
      <c r="G67" s="118"/>
      <c r="H67" s="118"/>
      <c r="I67" s="119"/>
    </row>
    <row r="68" spans="1:9">
      <c r="A68" s="91" t="s">
        <v>33</v>
      </c>
      <c r="B68" s="92"/>
      <c r="C68" s="92"/>
      <c r="D68" s="93"/>
      <c r="E68" s="94" t="s">
        <v>34</v>
      </c>
      <c r="F68" s="95"/>
      <c r="G68" s="95"/>
      <c r="H68" s="95"/>
      <c r="I68" s="96"/>
    </row>
    <row r="69" spans="1:9">
      <c r="A69" s="91" t="s">
        <v>35</v>
      </c>
      <c r="B69" s="92"/>
      <c r="C69" s="92"/>
      <c r="D69" s="93"/>
      <c r="E69" s="97"/>
      <c r="F69" s="98"/>
      <c r="G69" s="98"/>
      <c r="H69" s="98"/>
      <c r="I69" s="99"/>
    </row>
    <row r="70" spans="1:9">
      <c r="A70" s="91" t="s">
        <v>36</v>
      </c>
      <c r="B70" s="92"/>
      <c r="C70" s="92"/>
      <c r="D70" s="93"/>
      <c r="E70" s="102" t="s">
        <v>37</v>
      </c>
      <c r="F70" s="103"/>
      <c r="G70" s="103"/>
      <c r="H70" s="103"/>
      <c r="I70" s="104"/>
    </row>
    <row r="71" spans="1:9">
      <c r="A71" s="91" t="s">
        <v>38</v>
      </c>
      <c r="B71" s="92"/>
      <c r="C71" s="92"/>
      <c r="D71" s="93"/>
      <c r="E71" s="94" t="s">
        <v>39</v>
      </c>
      <c r="F71" s="95"/>
      <c r="G71" s="95"/>
      <c r="H71" s="95"/>
      <c r="I71" s="96"/>
    </row>
    <row r="72" spans="1:9">
      <c r="A72" s="73" t="s">
        <v>40</v>
      </c>
      <c r="B72" s="74"/>
      <c r="C72" s="74"/>
      <c r="D72" s="75"/>
      <c r="E72" s="97"/>
      <c r="F72" s="98"/>
      <c r="G72" s="98"/>
      <c r="H72" s="98"/>
      <c r="I72" s="99"/>
    </row>
    <row r="73" spans="1:9">
      <c r="A73" s="100"/>
      <c r="B73" s="100"/>
      <c r="C73" s="100"/>
      <c r="D73" s="100"/>
      <c r="E73" s="100"/>
      <c r="F73" s="100"/>
      <c r="G73" s="100"/>
      <c r="H73" s="100"/>
      <c r="I73" s="100"/>
    </row>
    <row r="74" spans="1:9">
      <c r="A74" s="101"/>
      <c r="B74" s="101"/>
      <c r="C74" s="101"/>
      <c r="D74" s="101"/>
      <c r="E74" s="101"/>
      <c r="F74" s="101"/>
      <c r="G74" s="101"/>
      <c r="H74" s="101"/>
      <c r="I74" s="101"/>
    </row>
    <row r="75" spans="1:9">
      <c r="A75" s="101"/>
      <c r="B75" s="101"/>
      <c r="C75" s="101"/>
      <c r="D75" s="101"/>
      <c r="E75" s="101"/>
      <c r="F75" s="101"/>
      <c r="G75" s="101"/>
      <c r="H75" s="101"/>
      <c r="I75" s="101"/>
    </row>
    <row r="76" spans="1:9">
      <c r="A76" s="101"/>
      <c r="B76" s="101"/>
      <c r="C76" s="101"/>
      <c r="D76" s="101"/>
      <c r="E76" s="101"/>
      <c r="F76" s="101"/>
      <c r="G76" s="101"/>
      <c r="H76" s="101"/>
      <c r="I76" s="101"/>
    </row>
    <row r="77" spans="1:9">
      <c r="A77" s="101"/>
      <c r="B77" s="101"/>
      <c r="C77" s="101"/>
      <c r="D77" s="101"/>
      <c r="E77" s="101"/>
      <c r="F77" s="101"/>
      <c r="G77" s="101"/>
      <c r="H77" s="101"/>
      <c r="I77" s="101"/>
    </row>
    <row r="78" spans="1:9">
      <c r="A78" s="101"/>
      <c r="B78" s="101"/>
      <c r="C78" s="101"/>
      <c r="D78" s="101"/>
      <c r="E78" s="101"/>
      <c r="F78" s="101"/>
      <c r="G78" s="101"/>
      <c r="H78" s="101"/>
      <c r="I78" s="101"/>
    </row>
    <row r="79" spans="1:9">
      <c r="A79" s="101"/>
      <c r="B79" s="101"/>
      <c r="C79" s="101"/>
      <c r="D79" s="101"/>
      <c r="E79" s="101"/>
      <c r="F79" s="101"/>
      <c r="G79" s="101"/>
      <c r="H79" s="101"/>
      <c r="I79" s="101"/>
    </row>
    <row r="80" spans="1:9">
      <c r="A80" s="101"/>
      <c r="B80" s="101"/>
      <c r="C80" s="101"/>
      <c r="D80" s="101"/>
      <c r="E80" s="101"/>
      <c r="F80" s="101"/>
      <c r="G80" s="101"/>
      <c r="H80" s="101"/>
      <c r="I80" s="101"/>
    </row>
    <row r="81" spans="1:9">
      <c r="A81" s="101"/>
      <c r="B81" s="101"/>
      <c r="C81" s="101"/>
      <c r="D81" s="101"/>
      <c r="E81" s="101"/>
      <c r="F81" s="101"/>
      <c r="G81" s="101"/>
      <c r="H81" s="101"/>
      <c r="I81" s="101"/>
    </row>
    <row r="82" spans="1:9">
      <c r="A82" s="101"/>
      <c r="B82" s="101"/>
      <c r="C82" s="101"/>
      <c r="D82" s="101"/>
      <c r="E82" s="101"/>
      <c r="F82" s="101"/>
      <c r="G82" s="101"/>
      <c r="H82" s="101"/>
      <c r="I82" s="101"/>
    </row>
    <row r="83" spans="1:9">
      <c r="A83" s="101"/>
      <c r="B83" s="101"/>
      <c r="C83" s="101"/>
      <c r="D83" s="101"/>
      <c r="E83" s="101"/>
      <c r="F83" s="101"/>
      <c r="G83" s="101"/>
      <c r="H83" s="101"/>
      <c r="I83" s="101"/>
    </row>
    <row r="84" spans="1:9">
      <c r="A84" s="101"/>
      <c r="B84" s="101"/>
      <c r="C84" s="101"/>
      <c r="D84" s="101"/>
      <c r="E84" s="101"/>
      <c r="F84" s="101"/>
      <c r="G84" s="101"/>
      <c r="H84" s="101"/>
      <c r="I84" s="101"/>
    </row>
    <row r="85" spans="1:9">
      <c r="A85" s="101"/>
      <c r="B85" s="101"/>
      <c r="C85" s="101"/>
      <c r="D85" s="101"/>
      <c r="E85" s="101"/>
      <c r="F85" s="101"/>
      <c r="G85" s="101"/>
      <c r="H85" s="101"/>
      <c r="I85" s="101"/>
    </row>
    <row r="86" spans="1:9">
      <c r="A86" s="101"/>
      <c r="B86" s="101"/>
      <c r="C86" s="101"/>
      <c r="D86" s="101"/>
      <c r="E86" s="101"/>
      <c r="F86" s="101"/>
      <c r="G86" s="101"/>
      <c r="H86" s="101"/>
      <c r="I86" s="101"/>
    </row>
    <row r="87" spans="1:9">
      <c r="A87" s="101"/>
      <c r="B87" s="101"/>
      <c r="C87" s="101"/>
      <c r="D87" s="101"/>
      <c r="E87" s="101"/>
      <c r="F87" s="101"/>
      <c r="G87" s="101"/>
      <c r="H87" s="101"/>
      <c r="I87" s="101"/>
    </row>
    <row r="88" spans="1:9">
      <c r="A88" s="101"/>
      <c r="B88" s="101"/>
      <c r="C88" s="101"/>
      <c r="D88" s="101"/>
      <c r="E88" s="101"/>
      <c r="F88" s="101"/>
      <c r="G88" s="101"/>
      <c r="H88" s="101"/>
      <c r="I88" s="101"/>
    </row>
    <row r="89" spans="1:9">
      <c r="A89" s="101"/>
      <c r="B89" s="101"/>
      <c r="C89" s="101"/>
      <c r="D89" s="101"/>
      <c r="E89" s="101"/>
      <c r="F89" s="101"/>
      <c r="G89" s="101"/>
      <c r="H89" s="101"/>
      <c r="I89" s="101"/>
    </row>
    <row r="90" spans="1:9">
      <c r="A90" s="101"/>
      <c r="B90" s="101"/>
      <c r="C90" s="101"/>
      <c r="D90" s="101"/>
      <c r="E90" s="101"/>
      <c r="F90" s="101"/>
      <c r="G90" s="101"/>
      <c r="H90" s="101"/>
      <c r="I90" s="101"/>
    </row>
    <row r="91" spans="1:9">
      <c r="A91" s="101"/>
      <c r="B91" s="101"/>
      <c r="C91" s="101"/>
      <c r="D91" s="101"/>
      <c r="E91" s="101"/>
      <c r="F91" s="101"/>
      <c r="G91" s="101"/>
      <c r="H91" s="101"/>
      <c r="I91" s="101"/>
    </row>
    <row r="92" spans="1:9">
      <c r="A92" s="101"/>
      <c r="B92" s="101"/>
      <c r="C92" s="101"/>
      <c r="D92" s="101"/>
      <c r="E92" s="101"/>
      <c r="F92" s="101"/>
      <c r="G92" s="101"/>
      <c r="H92" s="101"/>
      <c r="I92" s="101"/>
    </row>
    <row r="93" spans="1:9">
      <c r="A93" s="101"/>
      <c r="B93" s="101"/>
      <c r="C93" s="101"/>
      <c r="D93" s="101"/>
      <c r="E93" s="101"/>
      <c r="F93" s="101"/>
      <c r="G93" s="101"/>
      <c r="H93" s="101"/>
      <c r="I93" s="101"/>
    </row>
    <row r="94" spans="1:9">
      <c r="A94" s="101"/>
      <c r="B94" s="101"/>
      <c r="C94" s="101"/>
      <c r="D94" s="101"/>
      <c r="E94" s="101"/>
      <c r="F94" s="101"/>
      <c r="G94" s="101"/>
      <c r="H94" s="101"/>
      <c r="I94" s="101"/>
    </row>
    <row r="95" spans="1:9">
      <c r="A95" s="101"/>
      <c r="B95" s="101"/>
      <c r="C95" s="101"/>
      <c r="D95" s="101"/>
      <c r="E95" s="101"/>
      <c r="F95" s="101"/>
      <c r="G95" s="101"/>
      <c r="H95" s="101"/>
      <c r="I95" s="101"/>
    </row>
    <row r="96" spans="1:9">
      <c r="A96" s="101"/>
      <c r="B96" s="101"/>
      <c r="C96" s="101"/>
      <c r="D96" s="101"/>
      <c r="E96" s="101"/>
      <c r="F96" s="101"/>
      <c r="G96" s="101"/>
      <c r="H96" s="101"/>
      <c r="I96" s="101"/>
    </row>
    <row r="97" spans="1:9">
      <c r="A97" s="101"/>
      <c r="B97" s="101"/>
      <c r="C97" s="101"/>
      <c r="D97" s="101"/>
      <c r="E97" s="101"/>
      <c r="F97" s="101"/>
      <c r="G97" s="101"/>
      <c r="H97" s="101"/>
      <c r="I97" s="101"/>
    </row>
    <row r="98" spans="1:9">
      <c r="A98" s="101"/>
      <c r="B98" s="101"/>
      <c r="C98" s="101"/>
      <c r="D98" s="101"/>
      <c r="E98" s="101"/>
      <c r="F98" s="101"/>
      <c r="G98" s="101"/>
      <c r="H98" s="101"/>
      <c r="I98" s="101"/>
    </row>
    <row r="99" spans="1:9" hidden="1">
      <c r="A99" s="82"/>
      <c r="B99" s="82"/>
      <c r="C99" s="82"/>
      <c r="D99" s="82"/>
      <c r="E99" s="82"/>
      <c r="F99" s="82"/>
      <c r="G99" s="82"/>
      <c r="H99" s="82"/>
      <c r="I99" s="82"/>
    </row>
    <row r="100" spans="1:9" ht="15" hidden="1" customHeight="1">
      <c r="A100" s="52"/>
      <c r="B100" s="52"/>
      <c r="C100" s="52"/>
      <c r="D100" s="52"/>
      <c r="E100" s="52"/>
      <c r="F100" s="52"/>
      <c r="G100" s="52"/>
      <c r="H100" s="52"/>
      <c r="I100" s="52"/>
    </row>
    <row r="101" spans="1:9" ht="15" hidden="1" customHeight="1"/>
    <row r="102" spans="1:9" ht="15" hidden="1" customHeight="1"/>
    <row r="103" spans="1:9" ht="15" hidden="1" customHeight="1"/>
    <row r="104" spans="1:9" ht="15" hidden="1" customHeight="1"/>
  </sheetData>
  <mergeCells count="48">
    <mergeCell ref="B20:I20"/>
    <mergeCell ref="B12:I14"/>
    <mergeCell ref="B16:I16"/>
    <mergeCell ref="B18:I19"/>
    <mergeCell ref="A3:G5"/>
    <mergeCell ref="A6:I8"/>
    <mergeCell ref="B17:I17"/>
    <mergeCell ref="A52:I52"/>
    <mergeCell ref="A50:I50"/>
    <mergeCell ref="A48:I48"/>
    <mergeCell ref="A42:I42"/>
    <mergeCell ref="A44:I47"/>
    <mergeCell ref="A43:I43"/>
    <mergeCell ref="A1:G2"/>
    <mergeCell ref="B21:I24"/>
    <mergeCell ref="B25:I25"/>
    <mergeCell ref="B36:I37"/>
    <mergeCell ref="B15:I15"/>
    <mergeCell ref="A13:A20"/>
    <mergeCell ref="B27:I27"/>
    <mergeCell ref="B28:I29"/>
    <mergeCell ref="B30:I30"/>
    <mergeCell ref="B31:I32"/>
    <mergeCell ref="B34:I34"/>
    <mergeCell ref="B33:I33"/>
    <mergeCell ref="B26:I26"/>
    <mergeCell ref="A9:I9"/>
    <mergeCell ref="A10:I10"/>
    <mergeCell ref="A11:I11"/>
    <mergeCell ref="B39:I40"/>
    <mergeCell ref="B41:I41"/>
    <mergeCell ref="A32:A38"/>
    <mergeCell ref="A22:A30"/>
    <mergeCell ref="B35:I35"/>
    <mergeCell ref="A62:I62"/>
    <mergeCell ref="A63:I63"/>
    <mergeCell ref="A66:D67"/>
    <mergeCell ref="E66:I67"/>
    <mergeCell ref="E65:I65"/>
    <mergeCell ref="A65:D65"/>
    <mergeCell ref="A71:D71"/>
    <mergeCell ref="E71:I72"/>
    <mergeCell ref="A73:I98"/>
    <mergeCell ref="A69:D69"/>
    <mergeCell ref="A70:D70"/>
    <mergeCell ref="E70:I70"/>
    <mergeCell ref="E68:I69"/>
    <mergeCell ref="A68:D68"/>
  </mergeCells>
  <hyperlinks>
    <hyperlink ref="B28" r:id="rId1" location="financial-requirements" xr:uid="{00000000-0004-0000-0000-000000000000}"/>
    <hyperlink ref="B36" r:id="rId2" xr:uid="{00000000-0004-0000-0000-000001000000}"/>
    <hyperlink ref="E68" r:id="rId3" xr:uid="{00000000-0004-0000-0000-000002000000}"/>
    <hyperlink ref="E70" r:id="rId4" xr:uid="{00000000-0004-0000-0000-000003000000}"/>
    <hyperlink ref="E71" r:id="rId5" xr:uid="{00000000-0004-0000-0000-000004000000}"/>
    <hyperlink ref="B18" r:id="rId6" location="layer-3004" xr:uid="{00000000-0004-0000-0000-000005000000}"/>
  </hyperlinks>
  <pageMargins left="0.7" right="0.7" top="0.75" bottom="0.75" header="0.3" footer="0.3"/>
  <pageSetup paperSize="9" orientation="portrait"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B2"/>
  <sheetViews>
    <sheetView workbookViewId="0">
      <selection activeCell="A26" sqref="A26:K26"/>
    </sheetView>
  </sheetViews>
  <sheetFormatPr defaultRowHeight="15"/>
  <cols>
    <col min="2" max="2" width="56.7109375" bestFit="1" customWidth="1"/>
  </cols>
  <sheetData>
    <row r="1" spans="1:2">
      <c r="A1" t="s">
        <v>246</v>
      </c>
      <c r="B1" t="s">
        <v>252</v>
      </c>
    </row>
    <row r="2" spans="1:2">
      <c r="A2" t="s">
        <v>248</v>
      </c>
      <c r="B2" t="s">
        <v>253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1"/>
  <dimension ref="A1:A274"/>
  <sheetViews>
    <sheetView workbookViewId="0">
      <selection activeCell="A26" sqref="A26:K26"/>
    </sheetView>
  </sheetViews>
  <sheetFormatPr defaultColWidth="38.42578125" defaultRowHeight="15"/>
  <cols>
    <col min="1" max="1" width="38.5703125" bestFit="1" customWidth="1"/>
  </cols>
  <sheetData>
    <row r="1" spans="1:1" ht="15.75" thickBot="1">
      <c r="A1" s="9" t="s">
        <v>58</v>
      </c>
    </row>
    <row r="2" spans="1:1" ht="15.75" thickBot="1">
      <c r="A2" s="10" t="s">
        <v>254</v>
      </c>
    </row>
    <row r="3" spans="1:1" ht="15.75" thickBot="1">
      <c r="A3" s="10" t="s">
        <v>255</v>
      </c>
    </row>
    <row r="4" spans="1:1" ht="15.75" thickBot="1">
      <c r="A4" s="10" t="s">
        <v>256</v>
      </c>
    </row>
    <row r="5" spans="1:1" ht="15.75" thickBot="1">
      <c r="A5" s="10" t="s">
        <v>257</v>
      </c>
    </row>
    <row r="6" spans="1:1" ht="15.75" thickBot="1">
      <c r="A6" s="10" t="s">
        <v>258</v>
      </c>
    </row>
    <row r="7" spans="1:1" ht="15.75" thickBot="1">
      <c r="A7" s="10" t="s">
        <v>259</v>
      </c>
    </row>
    <row r="8" spans="1:1" ht="15.75" thickBot="1">
      <c r="A8" s="10" t="s">
        <v>260</v>
      </c>
    </row>
    <row r="9" spans="1:1" ht="15.75" thickBot="1">
      <c r="A9" s="10" t="s">
        <v>261</v>
      </c>
    </row>
    <row r="10" spans="1:1" ht="15.75" thickBot="1">
      <c r="A10" s="10" t="s">
        <v>262</v>
      </c>
    </row>
    <row r="11" spans="1:1" ht="15.75" thickBot="1">
      <c r="A11" s="10" t="s">
        <v>263</v>
      </c>
    </row>
    <row r="12" spans="1:1" ht="15.75" thickBot="1">
      <c r="A12" s="10" t="s">
        <v>264</v>
      </c>
    </row>
    <row r="13" spans="1:1" ht="15.75" thickBot="1">
      <c r="A13" s="10" t="s">
        <v>265</v>
      </c>
    </row>
    <row r="14" spans="1:1" ht="15.75" thickBot="1">
      <c r="A14" s="10" t="s">
        <v>266</v>
      </c>
    </row>
    <row r="15" spans="1:1" ht="15.75" thickBot="1">
      <c r="A15" s="10" t="s">
        <v>267</v>
      </c>
    </row>
    <row r="16" spans="1:1" ht="15.75" thickBot="1">
      <c r="A16" s="10" t="s">
        <v>268</v>
      </c>
    </row>
    <row r="17" spans="1:1" ht="15.75" thickBot="1">
      <c r="A17" s="10" t="s">
        <v>269</v>
      </c>
    </row>
    <row r="18" spans="1:1" ht="15.75" thickBot="1">
      <c r="A18" s="10" t="s">
        <v>270</v>
      </c>
    </row>
    <row r="19" spans="1:1" ht="15.75" thickBot="1">
      <c r="A19" s="10" t="s">
        <v>271</v>
      </c>
    </row>
    <row r="20" spans="1:1" ht="15.75" thickBot="1">
      <c r="A20" s="10" t="s">
        <v>272</v>
      </c>
    </row>
    <row r="21" spans="1:1" ht="15.75" thickBot="1">
      <c r="A21" s="10" t="s">
        <v>273</v>
      </c>
    </row>
    <row r="22" spans="1:1" ht="15.75" thickBot="1">
      <c r="A22" s="10" t="s">
        <v>274</v>
      </c>
    </row>
    <row r="23" spans="1:1" ht="15.75" thickBot="1">
      <c r="A23" s="10" t="s">
        <v>275</v>
      </c>
    </row>
    <row r="24" spans="1:1" ht="15.75" thickBot="1">
      <c r="A24" s="10" t="s">
        <v>276</v>
      </c>
    </row>
    <row r="25" spans="1:1" ht="15.75" thickBot="1">
      <c r="A25" s="10" t="s">
        <v>277</v>
      </c>
    </row>
    <row r="26" spans="1:1" ht="15.75" thickBot="1">
      <c r="A26" s="10" t="s">
        <v>278</v>
      </c>
    </row>
    <row r="27" spans="1:1" ht="15.75" thickBot="1">
      <c r="A27" s="10" t="s">
        <v>279</v>
      </c>
    </row>
    <row r="28" spans="1:1" ht="15.75" thickBot="1">
      <c r="A28" s="10" t="s">
        <v>280</v>
      </c>
    </row>
    <row r="29" spans="1:1" ht="15.75" thickBot="1">
      <c r="A29" s="10" t="s">
        <v>281</v>
      </c>
    </row>
    <row r="30" spans="1:1" ht="15.75" thickBot="1">
      <c r="A30" s="10" t="s">
        <v>282</v>
      </c>
    </row>
    <row r="31" spans="1:1" ht="15.75" thickBot="1">
      <c r="A31" s="10" t="s">
        <v>283</v>
      </c>
    </row>
    <row r="32" spans="1:1" ht="15.75" thickBot="1">
      <c r="A32" s="10" t="s">
        <v>284</v>
      </c>
    </row>
    <row r="33" spans="1:1" ht="15.75" thickBot="1">
      <c r="A33" s="10" t="s">
        <v>285</v>
      </c>
    </row>
    <row r="34" spans="1:1" ht="15.75" thickBot="1">
      <c r="A34" s="10" t="s">
        <v>286</v>
      </c>
    </row>
    <row r="35" spans="1:1" ht="15.75" thickBot="1">
      <c r="A35" s="10" t="s">
        <v>287</v>
      </c>
    </row>
    <row r="36" spans="1:1" ht="15.75" thickBot="1">
      <c r="A36" s="10" t="s">
        <v>288</v>
      </c>
    </row>
    <row r="37" spans="1:1" ht="15.75" thickBot="1">
      <c r="A37" s="10" t="s">
        <v>289</v>
      </c>
    </row>
    <row r="38" spans="1:1" ht="15.75" thickBot="1">
      <c r="A38" s="10" t="s">
        <v>290</v>
      </c>
    </row>
    <row r="39" spans="1:1" ht="15.75" thickBot="1">
      <c r="A39" s="10" t="s">
        <v>291</v>
      </c>
    </row>
    <row r="40" spans="1:1" ht="15.75" thickBot="1">
      <c r="A40" s="10" t="s">
        <v>292</v>
      </c>
    </row>
    <row r="41" spans="1:1" ht="15.75" thickBot="1">
      <c r="A41" s="10" t="s">
        <v>293</v>
      </c>
    </row>
    <row r="42" spans="1:1" ht="15.75" thickBot="1">
      <c r="A42" s="10" t="s">
        <v>294</v>
      </c>
    </row>
    <row r="43" spans="1:1" ht="15.75" thickBot="1">
      <c r="A43" s="10" t="s">
        <v>295</v>
      </c>
    </row>
    <row r="44" spans="1:1" ht="15.75" thickBot="1">
      <c r="A44" s="10" t="s">
        <v>296</v>
      </c>
    </row>
    <row r="45" spans="1:1" ht="15.75" thickBot="1">
      <c r="A45" s="10" t="s">
        <v>297</v>
      </c>
    </row>
    <row r="46" spans="1:1" ht="15.75" thickBot="1">
      <c r="A46" s="10" t="s">
        <v>298</v>
      </c>
    </row>
    <row r="47" spans="1:1" ht="15.75" thickBot="1">
      <c r="A47" s="10" t="s">
        <v>299</v>
      </c>
    </row>
    <row r="48" spans="1:1" ht="15.75" thickBot="1">
      <c r="A48" s="10" t="s">
        <v>300</v>
      </c>
    </row>
    <row r="49" spans="1:1" ht="15.75" thickBot="1">
      <c r="A49" s="10" t="s">
        <v>301</v>
      </c>
    </row>
    <row r="50" spans="1:1" ht="15.75" thickBot="1">
      <c r="A50" s="10" t="s">
        <v>302</v>
      </c>
    </row>
    <row r="51" spans="1:1" ht="15.75" thickBot="1">
      <c r="A51" s="10" t="s">
        <v>303</v>
      </c>
    </row>
    <row r="52" spans="1:1" ht="15.75" thickBot="1">
      <c r="A52" s="10" t="s">
        <v>304</v>
      </c>
    </row>
    <row r="53" spans="1:1" ht="15.75" thickBot="1">
      <c r="A53" s="10" t="s">
        <v>305</v>
      </c>
    </row>
    <row r="54" spans="1:1" ht="15.75" thickBot="1">
      <c r="A54" s="10" t="s">
        <v>306</v>
      </c>
    </row>
    <row r="55" spans="1:1" ht="15.75" thickBot="1">
      <c r="A55" s="10" t="s">
        <v>307</v>
      </c>
    </row>
    <row r="56" spans="1:1" ht="15.75" thickBot="1">
      <c r="A56" s="10" t="s">
        <v>308</v>
      </c>
    </row>
    <row r="57" spans="1:1" ht="15.75" thickBot="1">
      <c r="A57" s="10" t="s">
        <v>309</v>
      </c>
    </row>
    <row r="58" spans="1:1" ht="15.75" thickBot="1">
      <c r="A58" s="10" t="s">
        <v>310</v>
      </c>
    </row>
    <row r="59" spans="1:1" ht="15.75" thickBot="1">
      <c r="A59" s="10" t="s">
        <v>311</v>
      </c>
    </row>
    <row r="60" spans="1:1" ht="15.75" thickBot="1">
      <c r="A60" s="10" t="s">
        <v>312</v>
      </c>
    </row>
    <row r="61" spans="1:1" ht="15.75" thickBot="1">
      <c r="A61" s="10" t="s">
        <v>313</v>
      </c>
    </row>
    <row r="62" spans="1:1" ht="15.75" thickBot="1">
      <c r="A62" s="10" t="s">
        <v>314</v>
      </c>
    </row>
    <row r="63" spans="1:1" ht="15.75" thickBot="1">
      <c r="A63" s="10" t="s">
        <v>315</v>
      </c>
    </row>
    <row r="64" spans="1:1" ht="15.75" thickBot="1">
      <c r="A64" s="10" t="s">
        <v>316</v>
      </c>
    </row>
    <row r="65" spans="1:1" ht="15.75" thickBot="1">
      <c r="A65" s="10" t="s">
        <v>317</v>
      </c>
    </row>
    <row r="66" spans="1:1" ht="15.75" thickBot="1">
      <c r="A66" s="10" t="s">
        <v>318</v>
      </c>
    </row>
    <row r="67" spans="1:1" ht="15.75" thickBot="1">
      <c r="A67" s="10" t="s">
        <v>319</v>
      </c>
    </row>
    <row r="68" spans="1:1" ht="15.75" thickBot="1">
      <c r="A68" s="10" t="s">
        <v>320</v>
      </c>
    </row>
    <row r="69" spans="1:1" ht="15.75" thickBot="1">
      <c r="A69" s="10" t="s">
        <v>321</v>
      </c>
    </row>
    <row r="70" spans="1:1" ht="24.2" thickBot="1">
      <c r="A70" s="10" t="s">
        <v>322</v>
      </c>
    </row>
    <row r="71" spans="1:1" ht="15.75" thickBot="1">
      <c r="A71" s="10" t="s">
        <v>323</v>
      </c>
    </row>
    <row r="72" spans="1:1" ht="15.75" thickBot="1">
      <c r="A72" s="10" t="s">
        <v>324</v>
      </c>
    </row>
    <row r="73" spans="1:1" ht="15.75" thickBot="1">
      <c r="A73" s="10" t="s">
        <v>325</v>
      </c>
    </row>
    <row r="74" spans="1:1" ht="15.75" thickBot="1">
      <c r="A74" s="10" t="s">
        <v>326</v>
      </c>
    </row>
    <row r="75" spans="1:1" ht="15.75" thickBot="1">
      <c r="A75" s="10" t="s">
        <v>327</v>
      </c>
    </row>
    <row r="76" spans="1:1" ht="15.75" thickBot="1">
      <c r="A76" s="10" t="s">
        <v>328</v>
      </c>
    </row>
    <row r="77" spans="1:1" ht="15.75" thickBot="1">
      <c r="A77" s="10" t="s">
        <v>329</v>
      </c>
    </row>
    <row r="78" spans="1:1" ht="15.75" thickBot="1">
      <c r="A78" s="10" t="s">
        <v>330</v>
      </c>
    </row>
    <row r="79" spans="1:1" ht="15.75" thickBot="1">
      <c r="A79" s="10" t="s">
        <v>331</v>
      </c>
    </row>
    <row r="80" spans="1:1" ht="15.75" thickBot="1">
      <c r="A80" s="10" t="s">
        <v>332</v>
      </c>
    </row>
    <row r="81" spans="1:1" ht="15.75" thickBot="1">
      <c r="A81" s="10" t="s">
        <v>333</v>
      </c>
    </row>
    <row r="82" spans="1:1" ht="15.75" thickBot="1">
      <c r="A82" s="10" t="s">
        <v>334</v>
      </c>
    </row>
    <row r="83" spans="1:1" ht="15.75" thickBot="1">
      <c r="A83" s="10" t="s">
        <v>335</v>
      </c>
    </row>
    <row r="84" spans="1:1" ht="15.75" thickBot="1">
      <c r="A84" s="10" t="s">
        <v>336</v>
      </c>
    </row>
    <row r="85" spans="1:1" ht="15.75" thickBot="1">
      <c r="A85" s="10" t="s">
        <v>337</v>
      </c>
    </row>
    <row r="86" spans="1:1" ht="15.75" thickBot="1">
      <c r="A86" s="10" t="s">
        <v>338</v>
      </c>
    </row>
    <row r="87" spans="1:1" ht="15.75" thickBot="1">
      <c r="A87" s="10" t="s">
        <v>339</v>
      </c>
    </row>
    <row r="88" spans="1:1" ht="15.75" thickBot="1">
      <c r="A88" s="10" t="s">
        <v>340</v>
      </c>
    </row>
    <row r="89" spans="1:1" ht="15.75" thickBot="1">
      <c r="A89" s="10" t="s">
        <v>341</v>
      </c>
    </row>
    <row r="90" spans="1:1" ht="15.75" thickBot="1">
      <c r="A90" s="10" t="s">
        <v>342</v>
      </c>
    </row>
    <row r="91" spans="1:1" ht="15.75" thickBot="1">
      <c r="A91" s="10" t="s">
        <v>343</v>
      </c>
    </row>
    <row r="92" spans="1:1" ht="24.2" thickBot="1">
      <c r="A92" s="10" t="s">
        <v>344</v>
      </c>
    </row>
    <row r="93" spans="1:1" ht="15.75" thickBot="1">
      <c r="A93" s="10" t="s">
        <v>345</v>
      </c>
    </row>
    <row r="94" spans="1:1" ht="15.75" thickBot="1">
      <c r="A94" s="10" t="s">
        <v>346</v>
      </c>
    </row>
    <row r="95" spans="1:1" ht="24.2" thickBot="1">
      <c r="A95" s="10" t="s">
        <v>347</v>
      </c>
    </row>
    <row r="96" spans="1:1" ht="15.75" thickBot="1">
      <c r="A96" s="10" t="s">
        <v>348</v>
      </c>
    </row>
    <row r="97" spans="1:1" ht="15.75" thickBot="1">
      <c r="A97" s="10" t="s">
        <v>349</v>
      </c>
    </row>
    <row r="98" spans="1:1" ht="15.75" thickBot="1">
      <c r="A98" s="10" t="s">
        <v>350</v>
      </c>
    </row>
    <row r="99" spans="1:1" ht="15.75" thickBot="1">
      <c r="A99" s="10" t="s">
        <v>351</v>
      </c>
    </row>
    <row r="100" spans="1:1" ht="15.75" thickBot="1">
      <c r="A100" s="10" t="s">
        <v>352</v>
      </c>
    </row>
    <row r="101" spans="1:1" ht="15.75" thickBot="1">
      <c r="A101" s="10" t="s">
        <v>353</v>
      </c>
    </row>
    <row r="102" spans="1:1" ht="15.75" thickBot="1">
      <c r="A102" s="10" t="s">
        <v>354</v>
      </c>
    </row>
    <row r="103" spans="1:1" ht="15.75" thickBot="1">
      <c r="A103" s="10" t="s">
        <v>355</v>
      </c>
    </row>
    <row r="104" spans="1:1" ht="15.75" thickBot="1">
      <c r="A104" s="10" t="s">
        <v>356</v>
      </c>
    </row>
    <row r="105" spans="1:1" ht="15.75" thickBot="1">
      <c r="A105" s="10" t="s">
        <v>357</v>
      </c>
    </row>
    <row r="106" spans="1:1" ht="15.75" thickBot="1">
      <c r="A106" s="10" t="s">
        <v>358</v>
      </c>
    </row>
    <row r="107" spans="1:1" ht="15.75" thickBot="1">
      <c r="A107" s="10" t="s">
        <v>359</v>
      </c>
    </row>
    <row r="108" spans="1:1" ht="15.75" thickBot="1">
      <c r="A108" s="10" t="s">
        <v>360</v>
      </c>
    </row>
    <row r="109" spans="1:1" ht="15.75" thickBot="1">
      <c r="A109" s="10" t="s">
        <v>361</v>
      </c>
    </row>
    <row r="110" spans="1:1" ht="15.75" thickBot="1">
      <c r="A110" s="10" t="s">
        <v>362</v>
      </c>
    </row>
    <row r="111" spans="1:1" ht="15.75" thickBot="1">
      <c r="A111" s="10" t="s">
        <v>363</v>
      </c>
    </row>
    <row r="112" spans="1:1" ht="15.75" thickBot="1">
      <c r="A112" s="10" t="s">
        <v>364</v>
      </c>
    </row>
    <row r="113" spans="1:1" ht="15.75" thickBot="1">
      <c r="A113" s="10" t="s">
        <v>365</v>
      </c>
    </row>
    <row r="114" spans="1:1" ht="15.75" thickBot="1">
      <c r="A114" s="10" t="s">
        <v>366</v>
      </c>
    </row>
    <row r="115" spans="1:1" ht="15.75" thickBot="1">
      <c r="A115" s="10" t="s">
        <v>367</v>
      </c>
    </row>
    <row r="116" spans="1:1" ht="15.75" thickBot="1">
      <c r="A116" s="10" t="s">
        <v>368</v>
      </c>
    </row>
    <row r="117" spans="1:1" ht="15.75" thickBot="1">
      <c r="A117" s="10" t="s">
        <v>369</v>
      </c>
    </row>
    <row r="118" spans="1:1" ht="15.75" thickBot="1">
      <c r="A118" s="10" t="s">
        <v>370</v>
      </c>
    </row>
    <row r="119" spans="1:1" ht="15.75" thickBot="1">
      <c r="A119" s="10" t="s">
        <v>371</v>
      </c>
    </row>
    <row r="120" spans="1:1" ht="15.75" thickBot="1">
      <c r="A120" s="10" t="s">
        <v>372</v>
      </c>
    </row>
    <row r="121" spans="1:1" ht="15.75" thickBot="1">
      <c r="A121" s="10" t="s">
        <v>373</v>
      </c>
    </row>
    <row r="122" spans="1:1" ht="15.75" thickBot="1">
      <c r="A122" s="10" t="s">
        <v>374</v>
      </c>
    </row>
    <row r="123" spans="1:1" ht="15.75" thickBot="1">
      <c r="A123" s="10" t="s">
        <v>375</v>
      </c>
    </row>
    <row r="124" spans="1:1" ht="15.75" thickBot="1">
      <c r="A124" s="10" t="s">
        <v>376</v>
      </c>
    </row>
    <row r="125" spans="1:1" ht="15.75" thickBot="1">
      <c r="A125" s="10" t="s">
        <v>377</v>
      </c>
    </row>
    <row r="126" spans="1:1" ht="15.75" thickBot="1">
      <c r="A126" s="10" t="s">
        <v>378</v>
      </c>
    </row>
    <row r="127" spans="1:1" ht="15.75" thickBot="1">
      <c r="A127" s="10" t="s">
        <v>379</v>
      </c>
    </row>
    <row r="128" spans="1:1" ht="15.75" thickBot="1">
      <c r="A128" s="10" t="s">
        <v>380</v>
      </c>
    </row>
    <row r="129" spans="1:1" ht="15.75" thickBot="1">
      <c r="A129" s="10" t="s">
        <v>381</v>
      </c>
    </row>
    <row r="130" spans="1:1" ht="15.75" thickBot="1">
      <c r="A130" s="10" t="s">
        <v>382</v>
      </c>
    </row>
    <row r="131" spans="1:1" ht="15.75" thickBot="1">
      <c r="A131" s="10" t="s">
        <v>383</v>
      </c>
    </row>
    <row r="132" spans="1:1" ht="15.75" thickBot="1">
      <c r="A132" s="10" t="s">
        <v>384</v>
      </c>
    </row>
    <row r="133" spans="1:1" ht="15.75" thickBot="1">
      <c r="A133" s="10" t="s">
        <v>385</v>
      </c>
    </row>
    <row r="134" spans="1:1" ht="15.75" thickBot="1">
      <c r="A134" s="10" t="s">
        <v>386</v>
      </c>
    </row>
    <row r="135" spans="1:1" ht="24.2" thickBot="1">
      <c r="A135" s="10" t="s">
        <v>387</v>
      </c>
    </row>
    <row r="136" spans="1:1" ht="15.75" thickBot="1">
      <c r="A136" s="10" t="s">
        <v>388</v>
      </c>
    </row>
    <row r="137" spans="1:1" ht="15.75" thickBot="1">
      <c r="A137" s="10" t="s">
        <v>389</v>
      </c>
    </row>
    <row r="138" spans="1:1" ht="15.75" thickBot="1">
      <c r="A138" s="10" t="s">
        <v>390</v>
      </c>
    </row>
    <row r="139" spans="1:1" ht="15.75" thickBot="1">
      <c r="A139" s="10" t="s">
        <v>391</v>
      </c>
    </row>
    <row r="140" spans="1:1" ht="15.75" thickBot="1">
      <c r="A140" s="10" t="s">
        <v>392</v>
      </c>
    </row>
    <row r="141" spans="1:1" ht="15.75" thickBot="1">
      <c r="A141" s="10" t="s">
        <v>393</v>
      </c>
    </row>
    <row r="142" spans="1:1" ht="15.75" thickBot="1">
      <c r="A142" s="10" t="s">
        <v>394</v>
      </c>
    </row>
    <row r="143" spans="1:1" ht="15.75" thickBot="1">
      <c r="A143" s="10" t="s">
        <v>395</v>
      </c>
    </row>
    <row r="144" spans="1:1" ht="15.75" thickBot="1">
      <c r="A144" s="10" t="s">
        <v>396</v>
      </c>
    </row>
    <row r="145" spans="1:1" ht="15.75" thickBot="1">
      <c r="A145" s="10" t="s">
        <v>397</v>
      </c>
    </row>
    <row r="146" spans="1:1" ht="15.75" thickBot="1">
      <c r="A146" s="10" t="s">
        <v>398</v>
      </c>
    </row>
    <row r="147" spans="1:1" ht="15.75" thickBot="1">
      <c r="A147" s="10" t="s">
        <v>399</v>
      </c>
    </row>
    <row r="148" spans="1:1" ht="15.75" thickBot="1">
      <c r="A148" s="10" t="s">
        <v>400</v>
      </c>
    </row>
    <row r="149" spans="1:1" ht="15.75" thickBot="1">
      <c r="A149" s="10" t="s">
        <v>401</v>
      </c>
    </row>
    <row r="150" spans="1:1" ht="15.75" thickBot="1">
      <c r="A150" s="10" t="s">
        <v>402</v>
      </c>
    </row>
    <row r="151" spans="1:1" ht="15.75" thickBot="1">
      <c r="A151" s="10" t="s">
        <v>403</v>
      </c>
    </row>
    <row r="152" spans="1:1" ht="15.75" thickBot="1">
      <c r="A152" s="10" t="s">
        <v>404</v>
      </c>
    </row>
    <row r="153" spans="1:1" ht="15.75" thickBot="1">
      <c r="A153" s="10" t="s">
        <v>405</v>
      </c>
    </row>
    <row r="154" spans="1:1" ht="15.75" thickBot="1">
      <c r="A154" s="10" t="s">
        <v>406</v>
      </c>
    </row>
    <row r="155" spans="1:1" ht="15.75" thickBot="1">
      <c r="A155" s="10" t="s">
        <v>407</v>
      </c>
    </row>
    <row r="156" spans="1:1" ht="15.75" thickBot="1">
      <c r="A156" s="10" t="s">
        <v>408</v>
      </c>
    </row>
    <row r="157" spans="1:1" ht="15.75" thickBot="1">
      <c r="A157" s="10" t="s">
        <v>409</v>
      </c>
    </row>
    <row r="158" spans="1:1" ht="15.75" thickBot="1">
      <c r="A158" s="10" t="s">
        <v>410</v>
      </c>
    </row>
    <row r="159" spans="1:1" ht="15.75" thickBot="1">
      <c r="A159" s="10" t="s">
        <v>411</v>
      </c>
    </row>
    <row r="160" spans="1:1" ht="15.75" thickBot="1">
      <c r="A160" s="10" t="s">
        <v>412</v>
      </c>
    </row>
    <row r="161" spans="1:1" ht="15.75" thickBot="1">
      <c r="A161" s="10" t="s">
        <v>413</v>
      </c>
    </row>
    <row r="162" spans="1:1" ht="15.75" thickBot="1">
      <c r="A162" s="10" t="s">
        <v>414</v>
      </c>
    </row>
    <row r="163" spans="1:1" ht="15.75" thickBot="1">
      <c r="A163" s="10" t="s">
        <v>415</v>
      </c>
    </row>
    <row r="164" spans="1:1" ht="15.75" thickBot="1">
      <c r="A164" s="10" t="s">
        <v>416</v>
      </c>
    </row>
    <row r="165" spans="1:1" ht="15.75" thickBot="1">
      <c r="A165" s="10" t="s">
        <v>417</v>
      </c>
    </row>
    <row r="166" spans="1:1" ht="15.75" thickBot="1">
      <c r="A166" s="10" t="s">
        <v>418</v>
      </c>
    </row>
    <row r="167" spans="1:1" ht="15.75" thickBot="1">
      <c r="A167" s="10" t="s">
        <v>419</v>
      </c>
    </row>
    <row r="168" spans="1:1" ht="15.75" thickBot="1">
      <c r="A168" s="10" t="s">
        <v>420</v>
      </c>
    </row>
    <row r="169" spans="1:1" ht="15.75" thickBot="1">
      <c r="A169" s="10" t="s">
        <v>421</v>
      </c>
    </row>
    <row r="170" spans="1:1" ht="15.75" thickBot="1">
      <c r="A170" s="10" t="s">
        <v>422</v>
      </c>
    </row>
    <row r="171" spans="1:1" ht="15.75" thickBot="1">
      <c r="A171" s="10" t="s">
        <v>423</v>
      </c>
    </row>
    <row r="172" spans="1:1" ht="15.75" thickBot="1">
      <c r="A172" s="10" t="s">
        <v>424</v>
      </c>
    </row>
    <row r="173" spans="1:1" ht="15.75" thickBot="1">
      <c r="A173" s="10" t="s">
        <v>425</v>
      </c>
    </row>
    <row r="174" spans="1:1" ht="15.75" thickBot="1">
      <c r="A174" s="10" t="s">
        <v>426</v>
      </c>
    </row>
    <row r="175" spans="1:1" ht="15.75" thickBot="1">
      <c r="A175" s="10" t="s">
        <v>427</v>
      </c>
    </row>
    <row r="176" spans="1:1" ht="15.75" thickBot="1">
      <c r="A176" s="10" t="s">
        <v>428</v>
      </c>
    </row>
    <row r="177" spans="1:1" ht="15.75" thickBot="1">
      <c r="A177" s="10" t="s">
        <v>429</v>
      </c>
    </row>
    <row r="178" spans="1:1" ht="15.75" thickBot="1">
      <c r="A178" s="10" t="s">
        <v>430</v>
      </c>
    </row>
    <row r="179" spans="1:1" ht="15.75" thickBot="1">
      <c r="A179" s="10" t="s">
        <v>431</v>
      </c>
    </row>
    <row r="180" spans="1:1" ht="15.75" thickBot="1">
      <c r="A180" s="10" t="s">
        <v>432</v>
      </c>
    </row>
    <row r="181" spans="1:1" ht="24.2" thickBot="1">
      <c r="A181" s="10" t="s">
        <v>433</v>
      </c>
    </row>
    <row r="182" spans="1:1" ht="15.75" thickBot="1">
      <c r="A182" s="10" t="s">
        <v>434</v>
      </c>
    </row>
    <row r="183" spans="1:1" ht="15.75" thickBot="1">
      <c r="A183" s="10" t="s">
        <v>435</v>
      </c>
    </row>
    <row r="184" spans="1:1" ht="15.75" thickBot="1">
      <c r="A184" s="10" t="s">
        <v>436</v>
      </c>
    </row>
    <row r="185" spans="1:1" ht="15.75" thickBot="1">
      <c r="A185" s="10" t="s">
        <v>437</v>
      </c>
    </row>
    <row r="186" spans="1:1" ht="15.75" thickBot="1">
      <c r="A186" s="10" t="s">
        <v>438</v>
      </c>
    </row>
    <row r="187" spans="1:1" ht="15.75" thickBot="1">
      <c r="A187" s="10" t="s">
        <v>439</v>
      </c>
    </row>
    <row r="188" spans="1:1" ht="15.75" thickBot="1">
      <c r="A188" s="10" t="s">
        <v>440</v>
      </c>
    </row>
    <row r="189" spans="1:1" ht="15.75" thickBot="1">
      <c r="A189" s="10" t="s">
        <v>441</v>
      </c>
    </row>
    <row r="190" spans="1:1" ht="15.75" thickBot="1">
      <c r="A190" s="10" t="s">
        <v>442</v>
      </c>
    </row>
    <row r="191" spans="1:1" ht="15.75" thickBot="1">
      <c r="A191" s="10" t="s">
        <v>443</v>
      </c>
    </row>
    <row r="192" spans="1:1" ht="15.75" thickBot="1">
      <c r="A192" s="10" t="s">
        <v>444</v>
      </c>
    </row>
    <row r="193" spans="1:1" ht="15.75" thickBot="1">
      <c r="A193" s="10" t="s">
        <v>445</v>
      </c>
    </row>
    <row r="194" spans="1:1" ht="15.75" thickBot="1">
      <c r="A194" s="10" t="s">
        <v>446</v>
      </c>
    </row>
    <row r="195" spans="1:1" ht="15.75" thickBot="1">
      <c r="A195" s="10" t="s">
        <v>447</v>
      </c>
    </row>
    <row r="196" spans="1:1" ht="15.75" thickBot="1">
      <c r="A196" s="10" t="s">
        <v>448</v>
      </c>
    </row>
    <row r="197" spans="1:1" ht="15.75" thickBot="1">
      <c r="A197" s="10" t="s">
        <v>449</v>
      </c>
    </row>
    <row r="198" spans="1:1" ht="15.75" thickBot="1">
      <c r="A198" s="10" t="s">
        <v>450</v>
      </c>
    </row>
    <row r="199" spans="1:1" ht="15.75" thickBot="1">
      <c r="A199" s="10" t="s">
        <v>451</v>
      </c>
    </row>
    <row r="200" spans="1:1" ht="15.75" thickBot="1">
      <c r="A200" s="10" t="s">
        <v>452</v>
      </c>
    </row>
    <row r="201" spans="1:1" ht="15.75" thickBot="1">
      <c r="A201" s="10" t="s">
        <v>453</v>
      </c>
    </row>
    <row r="202" spans="1:1" ht="15.75" thickBot="1">
      <c r="A202" s="10" t="s">
        <v>454</v>
      </c>
    </row>
    <row r="203" spans="1:1" ht="15.75" thickBot="1">
      <c r="A203" s="10" t="s">
        <v>455</v>
      </c>
    </row>
    <row r="204" spans="1:1" ht="15.75" thickBot="1">
      <c r="A204" s="10" t="s">
        <v>456</v>
      </c>
    </row>
    <row r="205" spans="1:1" ht="15.75" thickBot="1">
      <c r="A205" s="10" t="s">
        <v>457</v>
      </c>
    </row>
    <row r="206" spans="1:1" ht="15.75" thickBot="1">
      <c r="A206" s="10" t="s">
        <v>458</v>
      </c>
    </row>
    <row r="207" spans="1:1" ht="15.75" thickBot="1">
      <c r="A207" s="10" t="s">
        <v>459</v>
      </c>
    </row>
    <row r="208" spans="1:1" ht="15.75" thickBot="1">
      <c r="A208" s="10" t="s">
        <v>460</v>
      </c>
    </row>
    <row r="209" spans="1:1" ht="15.75" thickBot="1">
      <c r="A209" s="10" t="s">
        <v>461</v>
      </c>
    </row>
    <row r="210" spans="1:1" ht="15.75" thickBot="1">
      <c r="A210" s="10" t="s">
        <v>462</v>
      </c>
    </row>
    <row r="211" spans="1:1" ht="15.75" thickBot="1">
      <c r="A211" s="10" t="s">
        <v>463</v>
      </c>
    </row>
    <row r="212" spans="1:1" ht="15.75" thickBot="1">
      <c r="A212" s="10" t="s">
        <v>464</v>
      </c>
    </row>
    <row r="213" spans="1:1" ht="15.75" thickBot="1">
      <c r="A213" s="10" t="s">
        <v>465</v>
      </c>
    </row>
    <row r="214" spans="1:1" ht="15.75" thickBot="1">
      <c r="A214" s="10" t="s">
        <v>466</v>
      </c>
    </row>
    <row r="215" spans="1:1" ht="15.75" thickBot="1">
      <c r="A215" s="10" t="s">
        <v>467</v>
      </c>
    </row>
    <row r="216" spans="1:1" ht="15.75" thickBot="1">
      <c r="A216" s="10" t="s">
        <v>468</v>
      </c>
    </row>
    <row r="217" spans="1:1" ht="15.75" thickBot="1">
      <c r="A217" s="10" t="s">
        <v>469</v>
      </c>
    </row>
    <row r="218" spans="1:1" ht="15.75" thickBot="1">
      <c r="A218" s="10" t="s">
        <v>470</v>
      </c>
    </row>
    <row r="219" spans="1:1" ht="15.75" thickBot="1">
      <c r="A219" s="10" t="s">
        <v>471</v>
      </c>
    </row>
    <row r="220" spans="1:1" ht="15.75" thickBot="1">
      <c r="A220" s="10" t="s">
        <v>472</v>
      </c>
    </row>
    <row r="221" spans="1:1" ht="15.75" thickBot="1">
      <c r="A221" s="10" t="s">
        <v>473</v>
      </c>
    </row>
    <row r="222" spans="1:1" ht="15.75" thickBot="1">
      <c r="A222" s="10" t="s">
        <v>474</v>
      </c>
    </row>
    <row r="223" spans="1:1" ht="15.75" thickBot="1">
      <c r="A223" s="10" t="s">
        <v>475</v>
      </c>
    </row>
    <row r="224" spans="1:1" ht="15.75" thickBot="1">
      <c r="A224" s="10" t="s">
        <v>476</v>
      </c>
    </row>
    <row r="225" spans="1:1" ht="15.75" thickBot="1">
      <c r="A225" s="10" t="s">
        <v>477</v>
      </c>
    </row>
    <row r="226" spans="1:1" ht="15.75" thickBot="1">
      <c r="A226" s="10" t="s">
        <v>478</v>
      </c>
    </row>
    <row r="227" spans="1:1" ht="15.75" thickBot="1">
      <c r="A227" s="10" t="s">
        <v>479</v>
      </c>
    </row>
    <row r="228" spans="1:1" ht="15.75" thickBot="1">
      <c r="A228" s="10" t="s">
        <v>480</v>
      </c>
    </row>
    <row r="229" spans="1:1" ht="15.75" thickBot="1">
      <c r="A229" s="10" t="s">
        <v>481</v>
      </c>
    </row>
    <row r="230" spans="1:1" ht="15.75" thickBot="1">
      <c r="A230" s="10" t="s">
        <v>482</v>
      </c>
    </row>
    <row r="231" spans="1:1" ht="15.75" thickBot="1">
      <c r="A231" s="10" t="s">
        <v>483</v>
      </c>
    </row>
    <row r="232" spans="1:1" ht="15.75" thickBot="1">
      <c r="A232" s="10" t="s">
        <v>484</v>
      </c>
    </row>
    <row r="233" spans="1:1" ht="15.75" thickBot="1">
      <c r="A233" s="10" t="s">
        <v>485</v>
      </c>
    </row>
    <row r="234" spans="1:1" ht="15.75" thickBot="1">
      <c r="A234" s="10" t="s">
        <v>486</v>
      </c>
    </row>
    <row r="235" spans="1:1" ht="15.75" thickBot="1">
      <c r="A235" s="10" t="s">
        <v>487</v>
      </c>
    </row>
    <row r="236" spans="1:1" ht="15.75" thickBot="1">
      <c r="A236" s="10" t="s">
        <v>488</v>
      </c>
    </row>
    <row r="237" spans="1:1" ht="15.75" thickBot="1">
      <c r="A237" s="10" t="s">
        <v>489</v>
      </c>
    </row>
    <row r="238" spans="1:1" ht="15.75" thickBot="1">
      <c r="A238" s="10" t="s">
        <v>490</v>
      </c>
    </row>
    <row r="239" spans="1:1" ht="15.75" thickBot="1">
      <c r="A239" s="10" t="s">
        <v>491</v>
      </c>
    </row>
    <row r="240" spans="1:1" ht="15.75" thickBot="1">
      <c r="A240" s="10" t="s">
        <v>492</v>
      </c>
    </row>
    <row r="241" spans="1:1" ht="15.75" thickBot="1">
      <c r="A241" s="10" t="s">
        <v>493</v>
      </c>
    </row>
    <row r="242" spans="1:1" ht="15.75" thickBot="1">
      <c r="A242" s="10" t="s">
        <v>494</v>
      </c>
    </row>
    <row r="243" spans="1:1" ht="15.75" thickBot="1">
      <c r="A243" s="10" t="s">
        <v>495</v>
      </c>
    </row>
    <row r="244" spans="1:1" ht="15.75" thickBot="1">
      <c r="A244" s="10" t="s">
        <v>496</v>
      </c>
    </row>
    <row r="245" spans="1:1" ht="15.75" thickBot="1">
      <c r="A245" s="10" t="s">
        <v>497</v>
      </c>
    </row>
    <row r="246" spans="1:1" ht="15.75" thickBot="1">
      <c r="A246" s="10" t="s">
        <v>498</v>
      </c>
    </row>
    <row r="247" spans="1:1" ht="15.75" thickBot="1">
      <c r="A247" s="10" t="s">
        <v>499</v>
      </c>
    </row>
    <row r="248" spans="1:1" ht="15.75" thickBot="1">
      <c r="A248" s="10" t="s">
        <v>500</v>
      </c>
    </row>
    <row r="249" spans="1:1" ht="15.75" thickBot="1">
      <c r="A249" s="10" t="s">
        <v>501</v>
      </c>
    </row>
    <row r="250" spans="1:1" ht="15.75" thickBot="1">
      <c r="A250" s="10" t="s">
        <v>502</v>
      </c>
    </row>
    <row r="251" spans="1:1" ht="15.75" thickBot="1">
      <c r="A251" s="10" t="s">
        <v>503</v>
      </c>
    </row>
    <row r="252" spans="1:1" ht="15.75" thickBot="1">
      <c r="A252" s="10" t="s">
        <v>504</v>
      </c>
    </row>
    <row r="253" spans="1:1" ht="15.75" thickBot="1">
      <c r="A253" s="10" t="s">
        <v>505</v>
      </c>
    </row>
    <row r="254" spans="1:1" ht="15.75" thickBot="1">
      <c r="A254" s="10" t="s">
        <v>506</v>
      </c>
    </row>
    <row r="255" spans="1:1" ht="15.75" thickBot="1">
      <c r="A255" s="10" t="s">
        <v>507</v>
      </c>
    </row>
    <row r="256" spans="1:1" ht="15.75" thickBot="1">
      <c r="A256" s="10" t="s">
        <v>508</v>
      </c>
    </row>
    <row r="257" spans="1:1" ht="15.75" thickBot="1">
      <c r="A257" s="10" t="s">
        <v>509</v>
      </c>
    </row>
    <row r="258" spans="1:1" ht="15.75" thickBot="1">
      <c r="A258" s="10" t="s">
        <v>510</v>
      </c>
    </row>
    <row r="259" spans="1:1" ht="15.75" thickBot="1">
      <c r="A259" s="10" t="s">
        <v>511</v>
      </c>
    </row>
    <row r="260" spans="1:1" ht="15.75" thickBot="1">
      <c r="A260" s="10" t="s">
        <v>512</v>
      </c>
    </row>
    <row r="261" spans="1:1" ht="15.75" thickBot="1">
      <c r="A261" s="10" t="s">
        <v>513</v>
      </c>
    </row>
    <row r="262" spans="1:1" ht="15.75" thickBot="1">
      <c r="A262" s="10" t="s">
        <v>514</v>
      </c>
    </row>
    <row r="263" spans="1:1" ht="15.75" thickBot="1">
      <c r="A263" s="10" t="s">
        <v>515</v>
      </c>
    </row>
    <row r="264" spans="1:1" ht="15.75" thickBot="1">
      <c r="A264" s="10" t="s">
        <v>516</v>
      </c>
    </row>
    <row r="265" spans="1:1" ht="15.75" thickBot="1">
      <c r="A265" s="10" t="s">
        <v>517</v>
      </c>
    </row>
    <row r="266" spans="1:1" ht="15.75" thickBot="1">
      <c r="A266" s="10" t="s">
        <v>518</v>
      </c>
    </row>
    <row r="267" spans="1:1" ht="15.75" thickBot="1">
      <c r="A267" s="10" t="s">
        <v>519</v>
      </c>
    </row>
    <row r="268" spans="1:1" ht="15.75" thickBot="1">
      <c r="A268" s="10" t="s">
        <v>520</v>
      </c>
    </row>
    <row r="269" spans="1:1" ht="15.75" thickBot="1">
      <c r="A269" s="10" t="s">
        <v>521</v>
      </c>
    </row>
    <row r="270" spans="1:1" ht="15.75" thickBot="1">
      <c r="A270" s="10" t="s">
        <v>522</v>
      </c>
    </row>
    <row r="271" spans="1:1" ht="24.2" thickBot="1">
      <c r="A271" s="10" t="s">
        <v>523</v>
      </c>
    </row>
    <row r="272" spans="1:1" ht="15.75" thickBot="1">
      <c r="A272" s="10" t="s">
        <v>524</v>
      </c>
    </row>
    <row r="273" spans="1:1" ht="15.75" thickBot="1">
      <c r="A273" s="10" t="s">
        <v>525</v>
      </c>
    </row>
    <row r="274" spans="1:1">
      <c r="A274" s="11" t="s">
        <v>526</v>
      </c>
    </row>
  </sheetData>
  <autoFilter ref="A1" xr:uid="{00000000-0009-0000-0000-00000A000000}">
    <sortState xmlns:xlrd2="http://schemas.microsoft.com/office/spreadsheetml/2017/richdata2" ref="A2:E273">
      <sortCondition ref="A1"/>
    </sortState>
  </autoFilter>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1"/>
  <dimension ref="A1:D245"/>
  <sheetViews>
    <sheetView workbookViewId="0">
      <pane ySplit="1" topLeftCell="A213" activePane="bottomLeft" state="frozen"/>
      <selection pane="bottomLeft" activeCell="A215" sqref="A215"/>
      <selection activeCell="A30" sqref="A30:I41"/>
    </sheetView>
  </sheetViews>
  <sheetFormatPr defaultColWidth="8.85546875" defaultRowHeight="15"/>
  <cols>
    <col min="1" max="1" width="38.140625" style="2" bestFit="1" customWidth="1"/>
    <col min="2" max="2" width="42" style="2" bestFit="1" customWidth="1"/>
    <col min="3" max="3" width="55.7109375" style="2" bestFit="1" customWidth="1"/>
    <col min="4" max="4" width="100" style="67" bestFit="1" customWidth="1"/>
    <col min="5" max="16384" width="8.85546875" style="15"/>
  </cols>
  <sheetData>
    <row r="1" spans="1:4">
      <c r="A1" s="4" t="s">
        <v>58</v>
      </c>
      <c r="B1" s="6"/>
      <c r="C1" s="4"/>
      <c r="D1" s="5"/>
    </row>
    <row r="2" spans="1:4" ht="30.2">
      <c r="A2" s="2" t="s">
        <v>527</v>
      </c>
      <c r="B2" s="2" t="s">
        <v>248</v>
      </c>
      <c r="C2" s="15" t="s">
        <v>528</v>
      </c>
      <c r="D2" s="67" t="s">
        <v>529</v>
      </c>
    </row>
    <row r="3" spans="1:4" ht="30.2">
      <c r="A3" s="2" t="s">
        <v>530</v>
      </c>
      <c r="B3" s="2" t="s">
        <v>248</v>
      </c>
      <c r="C3" s="15" t="s">
        <v>528</v>
      </c>
      <c r="D3" s="67" t="s">
        <v>531</v>
      </c>
    </row>
    <row r="4" spans="1:4" ht="30.2">
      <c r="A4" s="2" t="s">
        <v>532</v>
      </c>
      <c r="B4" s="2" t="s">
        <v>248</v>
      </c>
      <c r="C4" s="15" t="s">
        <v>528</v>
      </c>
      <c r="D4" s="67" t="s">
        <v>529</v>
      </c>
    </row>
    <row r="5" spans="1:4" ht="30.2">
      <c r="A5" s="2" t="s">
        <v>533</v>
      </c>
      <c r="B5" s="2" t="s">
        <v>248</v>
      </c>
      <c r="C5" s="15" t="s">
        <v>528</v>
      </c>
      <c r="D5" s="67" t="s">
        <v>531</v>
      </c>
    </row>
    <row r="6" spans="1:4" ht="30.2">
      <c r="A6" s="2" t="s">
        <v>534</v>
      </c>
      <c r="B6" s="2" t="s">
        <v>248</v>
      </c>
      <c r="C6" s="15" t="s">
        <v>528</v>
      </c>
      <c r="D6" s="67" t="s">
        <v>531</v>
      </c>
    </row>
    <row r="7" spans="1:4" ht="30.2">
      <c r="A7" s="2" t="s">
        <v>535</v>
      </c>
      <c r="B7" s="2" t="s">
        <v>248</v>
      </c>
      <c r="C7" s="15" t="s">
        <v>528</v>
      </c>
      <c r="D7" s="67" t="s">
        <v>529</v>
      </c>
    </row>
    <row r="8" spans="1:4" ht="30.2">
      <c r="A8" s="2" t="s">
        <v>536</v>
      </c>
      <c r="B8" s="2" t="s">
        <v>248</v>
      </c>
      <c r="C8" s="15" t="s">
        <v>528</v>
      </c>
      <c r="D8" s="67" t="s">
        <v>531</v>
      </c>
    </row>
    <row r="9" spans="1:4" ht="30.2">
      <c r="A9" s="2" t="s">
        <v>537</v>
      </c>
      <c r="B9" s="2" t="s">
        <v>248</v>
      </c>
      <c r="C9" s="15" t="s">
        <v>528</v>
      </c>
      <c r="D9" s="67" t="s">
        <v>531</v>
      </c>
    </row>
    <row r="10" spans="1:4" ht="30.2">
      <c r="A10" s="2" t="s">
        <v>538</v>
      </c>
      <c r="B10" s="2" t="s">
        <v>248</v>
      </c>
      <c r="C10" s="15" t="s">
        <v>528</v>
      </c>
      <c r="D10" s="67" t="s">
        <v>531</v>
      </c>
    </row>
    <row r="11" spans="1:4" ht="30.2">
      <c r="A11" s="2" t="s">
        <v>539</v>
      </c>
      <c r="B11" s="2" t="s">
        <v>248</v>
      </c>
      <c r="C11" s="15" t="s">
        <v>528</v>
      </c>
      <c r="D11" s="67" t="s">
        <v>531</v>
      </c>
    </row>
    <row r="12" spans="1:4" ht="30.2">
      <c r="A12" s="2" t="s">
        <v>540</v>
      </c>
      <c r="B12" s="2" t="s">
        <v>248</v>
      </c>
      <c r="C12" s="15" t="s">
        <v>528</v>
      </c>
      <c r="D12" s="67" t="s">
        <v>529</v>
      </c>
    </row>
    <row r="13" spans="1:4" ht="30.2">
      <c r="A13" s="2" t="s">
        <v>541</v>
      </c>
      <c r="B13" s="2" t="s">
        <v>248</v>
      </c>
      <c r="C13" s="15" t="s">
        <v>528</v>
      </c>
      <c r="D13" s="67" t="s">
        <v>531</v>
      </c>
    </row>
    <row r="14" spans="1:4" ht="90.4">
      <c r="A14" s="2" t="s">
        <v>542</v>
      </c>
      <c r="B14" s="2" t="s">
        <v>246</v>
      </c>
      <c r="C14" s="3" t="s">
        <v>543</v>
      </c>
      <c r="D14" s="67" t="s">
        <v>531</v>
      </c>
    </row>
    <row r="15" spans="1:4" ht="90.4">
      <c r="A15" s="2" t="s">
        <v>544</v>
      </c>
      <c r="B15" s="2" t="s">
        <v>246</v>
      </c>
      <c r="C15" s="3" t="s">
        <v>543</v>
      </c>
      <c r="D15" s="67" t="s">
        <v>531</v>
      </c>
    </row>
    <row r="16" spans="1:4" ht="30.2">
      <c r="A16" s="2" t="s">
        <v>545</v>
      </c>
      <c r="B16" s="2" t="s">
        <v>248</v>
      </c>
      <c r="C16" s="15" t="s">
        <v>528</v>
      </c>
      <c r="D16" s="67" t="s">
        <v>529</v>
      </c>
    </row>
    <row r="17" spans="1:4" ht="30.2">
      <c r="A17" s="2" t="s">
        <v>546</v>
      </c>
      <c r="B17" s="2" t="s">
        <v>248</v>
      </c>
      <c r="C17" s="15" t="s">
        <v>528</v>
      </c>
      <c r="D17" s="67" t="s">
        <v>531</v>
      </c>
    </row>
    <row r="18" spans="1:4" ht="90.4">
      <c r="A18" s="2" t="s">
        <v>547</v>
      </c>
      <c r="B18" s="2" t="s">
        <v>246</v>
      </c>
      <c r="C18" s="3" t="s">
        <v>543</v>
      </c>
      <c r="D18" s="67" t="s">
        <v>531</v>
      </c>
    </row>
    <row r="19" spans="1:4" ht="30.2">
      <c r="A19" s="2" t="s">
        <v>548</v>
      </c>
      <c r="B19" s="2" t="s">
        <v>248</v>
      </c>
      <c r="C19" s="15" t="s">
        <v>528</v>
      </c>
      <c r="D19" s="67" t="s">
        <v>529</v>
      </c>
    </row>
    <row r="20" spans="1:4" ht="90.4">
      <c r="A20" s="2" t="s">
        <v>549</v>
      </c>
      <c r="B20" s="2" t="s">
        <v>246</v>
      </c>
      <c r="C20" s="3" t="s">
        <v>543</v>
      </c>
      <c r="D20" s="67" t="s">
        <v>531</v>
      </c>
    </row>
    <row r="21" spans="1:4" ht="30.2">
      <c r="A21" s="2" t="s">
        <v>550</v>
      </c>
      <c r="B21" s="2" t="s">
        <v>248</v>
      </c>
      <c r="C21" s="15" t="s">
        <v>528</v>
      </c>
      <c r="D21" s="67" t="s">
        <v>529</v>
      </c>
    </row>
    <row r="22" spans="1:4" ht="90.4">
      <c r="A22" s="2" t="s">
        <v>551</v>
      </c>
      <c r="B22" s="2" t="s">
        <v>246</v>
      </c>
      <c r="C22" s="3" t="s">
        <v>543</v>
      </c>
      <c r="D22" s="67" t="s">
        <v>531</v>
      </c>
    </row>
    <row r="23" spans="1:4" ht="30.2">
      <c r="A23" s="2" t="s">
        <v>552</v>
      </c>
      <c r="B23" s="2" t="s">
        <v>248</v>
      </c>
      <c r="C23" s="15" t="s">
        <v>528</v>
      </c>
      <c r="D23" s="67" t="s">
        <v>531</v>
      </c>
    </row>
    <row r="24" spans="1:4" ht="30.2">
      <c r="A24" s="2" t="s">
        <v>553</v>
      </c>
      <c r="B24" s="2" t="s">
        <v>248</v>
      </c>
      <c r="C24" s="15" t="s">
        <v>528</v>
      </c>
      <c r="D24" s="67" t="s">
        <v>529</v>
      </c>
    </row>
    <row r="25" spans="1:4" ht="30.2">
      <c r="A25" s="2" t="s">
        <v>554</v>
      </c>
      <c r="B25" s="2" t="s">
        <v>248</v>
      </c>
      <c r="C25" s="15" t="s">
        <v>528</v>
      </c>
      <c r="D25" s="67" t="s">
        <v>531</v>
      </c>
    </row>
    <row r="26" spans="1:4" ht="30.2">
      <c r="A26" s="2" t="s">
        <v>555</v>
      </c>
      <c r="B26" s="2" t="s">
        <v>248</v>
      </c>
      <c r="C26" s="15" t="s">
        <v>528</v>
      </c>
      <c r="D26" s="67" t="s">
        <v>529</v>
      </c>
    </row>
    <row r="27" spans="1:4" ht="30.2">
      <c r="A27" s="2" t="s">
        <v>556</v>
      </c>
      <c r="B27" s="2" t="s">
        <v>248</v>
      </c>
      <c r="C27" s="15" t="s">
        <v>528</v>
      </c>
      <c r="D27" s="67" t="s">
        <v>529</v>
      </c>
    </row>
    <row r="28" spans="1:4" ht="30.2">
      <c r="A28" s="2" t="s">
        <v>557</v>
      </c>
      <c r="B28" s="2" t="s">
        <v>248</v>
      </c>
      <c r="C28" s="15" t="s">
        <v>528</v>
      </c>
      <c r="D28" s="67" t="s">
        <v>531</v>
      </c>
    </row>
    <row r="29" spans="1:4" ht="90.4">
      <c r="A29" s="2" t="s">
        <v>558</v>
      </c>
      <c r="B29" s="2" t="s">
        <v>246</v>
      </c>
      <c r="C29" s="3" t="s">
        <v>543</v>
      </c>
      <c r="D29" s="67" t="s">
        <v>529</v>
      </c>
    </row>
    <row r="30" spans="1:4" ht="30.2">
      <c r="A30" s="2" t="s">
        <v>559</v>
      </c>
      <c r="B30" s="2" t="s">
        <v>248</v>
      </c>
      <c r="C30" s="15" t="s">
        <v>528</v>
      </c>
      <c r="D30" s="67" t="s">
        <v>531</v>
      </c>
    </row>
    <row r="31" spans="1:4" ht="90.4">
      <c r="A31" s="2" t="s">
        <v>560</v>
      </c>
      <c r="B31" s="2" t="s">
        <v>246</v>
      </c>
      <c r="C31" s="3" t="s">
        <v>543</v>
      </c>
      <c r="D31" s="67" t="s">
        <v>531</v>
      </c>
    </row>
    <row r="32" spans="1:4" ht="30.2">
      <c r="A32" s="2" t="s">
        <v>561</v>
      </c>
      <c r="B32" s="2" t="s">
        <v>248</v>
      </c>
      <c r="C32" s="15" t="s">
        <v>528</v>
      </c>
      <c r="D32" s="67" t="s">
        <v>531</v>
      </c>
    </row>
    <row r="33" spans="1:4" ht="90.4">
      <c r="A33" s="2" t="s">
        <v>562</v>
      </c>
      <c r="B33" s="2" t="s">
        <v>246</v>
      </c>
      <c r="C33" s="3" t="s">
        <v>543</v>
      </c>
      <c r="D33" s="67" t="s">
        <v>529</v>
      </c>
    </row>
    <row r="34" spans="1:4" ht="90.4">
      <c r="A34" s="2" t="s">
        <v>563</v>
      </c>
      <c r="B34" s="2" t="s">
        <v>246</v>
      </c>
      <c r="C34" s="3" t="s">
        <v>543</v>
      </c>
      <c r="D34" s="67" t="s">
        <v>529</v>
      </c>
    </row>
    <row r="35" spans="1:4" ht="90.4">
      <c r="A35" s="2" t="s">
        <v>564</v>
      </c>
      <c r="B35" s="2" t="s">
        <v>246</v>
      </c>
      <c r="C35" s="3" t="s">
        <v>543</v>
      </c>
      <c r="D35" s="67" t="s">
        <v>531</v>
      </c>
    </row>
    <row r="36" spans="1:4" ht="30.2">
      <c r="A36" s="2" t="s">
        <v>565</v>
      </c>
      <c r="B36" s="2" t="s">
        <v>248</v>
      </c>
      <c r="C36" s="15" t="s">
        <v>528</v>
      </c>
      <c r="D36" s="67" t="s">
        <v>529</v>
      </c>
    </row>
    <row r="37" spans="1:4">
      <c r="A37" s="2" t="s">
        <v>566</v>
      </c>
      <c r="C37" s="15" t="s">
        <v>528</v>
      </c>
    </row>
    <row r="38" spans="1:4" ht="30.2">
      <c r="A38" s="2" t="s">
        <v>567</v>
      </c>
      <c r="B38" s="2" t="s">
        <v>248</v>
      </c>
      <c r="C38" s="15" t="s">
        <v>528</v>
      </c>
      <c r="D38" s="67" t="s">
        <v>529</v>
      </c>
    </row>
    <row r="39" spans="1:4" ht="90.4">
      <c r="A39" s="2" t="s">
        <v>568</v>
      </c>
      <c r="B39" s="2" t="s">
        <v>246</v>
      </c>
      <c r="C39" s="3" t="s">
        <v>543</v>
      </c>
      <c r="D39" s="67" t="s">
        <v>529</v>
      </c>
    </row>
    <row r="40" spans="1:4" ht="30.2">
      <c r="A40" s="2" t="s">
        <v>569</v>
      </c>
      <c r="B40" s="2" t="s">
        <v>248</v>
      </c>
      <c r="C40" s="15" t="s">
        <v>528</v>
      </c>
      <c r="D40" s="67" t="s">
        <v>529</v>
      </c>
    </row>
    <row r="41" spans="1:4" ht="90.4">
      <c r="A41" s="2" t="s">
        <v>570</v>
      </c>
      <c r="B41" s="2" t="s">
        <v>246</v>
      </c>
      <c r="C41" s="3" t="s">
        <v>543</v>
      </c>
      <c r="D41" s="67" t="s">
        <v>531</v>
      </c>
    </row>
    <row r="42" spans="1:4" ht="30.2">
      <c r="A42" s="2" t="s">
        <v>571</v>
      </c>
      <c r="B42" s="2" t="s">
        <v>248</v>
      </c>
      <c r="C42" s="15" t="s">
        <v>528</v>
      </c>
      <c r="D42" s="67" t="s">
        <v>529</v>
      </c>
    </row>
    <row r="43" spans="1:4" ht="30.2">
      <c r="A43" s="2" t="s">
        <v>572</v>
      </c>
      <c r="B43" s="2" t="s">
        <v>248</v>
      </c>
      <c r="C43" s="15" t="s">
        <v>528</v>
      </c>
      <c r="D43" s="67" t="s">
        <v>531</v>
      </c>
    </row>
    <row r="44" spans="1:4" ht="30.2">
      <c r="A44" s="2" t="s">
        <v>573</v>
      </c>
      <c r="B44" s="2" t="s">
        <v>248</v>
      </c>
      <c r="C44" s="15" t="s">
        <v>528</v>
      </c>
      <c r="D44" s="67" t="s">
        <v>529</v>
      </c>
    </row>
    <row r="45" spans="1:4" ht="30.2">
      <c r="A45" s="2" t="s">
        <v>574</v>
      </c>
      <c r="B45" s="2" t="s">
        <v>248</v>
      </c>
      <c r="C45" s="15" t="s">
        <v>528</v>
      </c>
      <c r="D45" s="67" t="s">
        <v>529</v>
      </c>
    </row>
    <row r="46" spans="1:4" ht="90.4">
      <c r="A46" s="2" t="s">
        <v>575</v>
      </c>
      <c r="B46" s="2" t="s">
        <v>246</v>
      </c>
      <c r="C46" s="3" t="s">
        <v>543</v>
      </c>
      <c r="D46" s="67" t="s">
        <v>531</v>
      </c>
    </row>
    <row r="47" spans="1:4" ht="90.4">
      <c r="A47" s="2" t="s">
        <v>576</v>
      </c>
      <c r="B47" s="2" t="s">
        <v>246</v>
      </c>
      <c r="C47" s="3" t="s">
        <v>543</v>
      </c>
      <c r="D47" s="67" t="s">
        <v>529</v>
      </c>
    </row>
    <row r="48" spans="1:4" ht="30.2">
      <c r="A48" s="2" t="s">
        <v>577</v>
      </c>
      <c r="B48" s="2" t="s">
        <v>248</v>
      </c>
      <c r="C48" s="15" t="s">
        <v>528</v>
      </c>
      <c r="D48" s="67" t="s">
        <v>531</v>
      </c>
    </row>
    <row r="49" spans="1:4" ht="30.2">
      <c r="A49" s="2" t="s">
        <v>578</v>
      </c>
      <c r="B49" s="2" t="s">
        <v>248</v>
      </c>
      <c r="C49" s="15" t="s">
        <v>528</v>
      </c>
      <c r="D49" s="67" t="s">
        <v>531</v>
      </c>
    </row>
    <row r="50" spans="1:4" ht="30.2">
      <c r="A50" s="2" t="s">
        <v>579</v>
      </c>
      <c r="B50" s="2" t="s">
        <v>248</v>
      </c>
      <c r="C50" s="15" t="s">
        <v>528</v>
      </c>
      <c r="D50" s="67" t="s">
        <v>531</v>
      </c>
    </row>
    <row r="51" spans="1:4" ht="30.2">
      <c r="A51" s="2" t="s">
        <v>580</v>
      </c>
      <c r="B51" s="2" t="s">
        <v>248</v>
      </c>
      <c r="C51" s="15" t="s">
        <v>528</v>
      </c>
      <c r="D51" s="67" t="s">
        <v>531</v>
      </c>
    </row>
    <row r="52" spans="1:4" ht="30.2">
      <c r="A52" s="2" t="s">
        <v>581</v>
      </c>
      <c r="B52" s="2" t="s">
        <v>248</v>
      </c>
      <c r="C52" s="15" t="s">
        <v>528</v>
      </c>
      <c r="D52" s="67" t="s">
        <v>529</v>
      </c>
    </row>
    <row r="53" spans="1:4" ht="30.2">
      <c r="A53" s="2" t="s">
        <v>582</v>
      </c>
      <c r="B53" s="2" t="s">
        <v>248</v>
      </c>
      <c r="C53" s="15" t="s">
        <v>528</v>
      </c>
      <c r="D53" s="67" t="s">
        <v>529</v>
      </c>
    </row>
    <row r="54" spans="1:4" ht="30.2">
      <c r="A54" s="2" t="s">
        <v>583</v>
      </c>
      <c r="B54" s="2" t="s">
        <v>248</v>
      </c>
      <c r="C54" s="15" t="s">
        <v>528</v>
      </c>
      <c r="D54" s="67" t="s">
        <v>531</v>
      </c>
    </row>
    <row r="55" spans="1:4" ht="30.2">
      <c r="A55" s="2" t="s">
        <v>584</v>
      </c>
      <c r="B55" s="2" t="s">
        <v>248</v>
      </c>
      <c r="C55" s="15" t="s">
        <v>528</v>
      </c>
      <c r="D55" s="67" t="s">
        <v>531</v>
      </c>
    </row>
    <row r="56" spans="1:4" ht="30.2">
      <c r="A56" s="2" t="s">
        <v>585</v>
      </c>
      <c r="B56" s="2" t="s">
        <v>248</v>
      </c>
      <c r="C56" s="15" t="s">
        <v>528</v>
      </c>
      <c r="D56" s="67" t="s">
        <v>529</v>
      </c>
    </row>
    <row r="57" spans="1:4" ht="90.4">
      <c r="A57" s="2" t="s">
        <v>586</v>
      </c>
      <c r="B57" s="2" t="s">
        <v>246</v>
      </c>
      <c r="C57" s="3" t="s">
        <v>543</v>
      </c>
      <c r="D57" s="67" t="s">
        <v>531</v>
      </c>
    </row>
    <row r="58" spans="1:4" ht="30.2">
      <c r="A58" s="2" t="s">
        <v>587</v>
      </c>
      <c r="B58" s="2" t="s">
        <v>248</v>
      </c>
      <c r="C58" s="15" t="s">
        <v>528</v>
      </c>
      <c r="D58" s="67" t="s">
        <v>531</v>
      </c>
    </row>
    <row r="59" spans="1:4" ht="90.4">
      <c r="A59" s="2" t="s">
        <v>588</v>
      </c>
      <c r="B59" s="2" t="s">
        <v>246</v>
      </c>
      <c r="C59" s="3" t="s">
        <v>543</v>
      </c>
      <c r="D59" s="67" t="s">
        <v>531</v>
      </c>
    </row>
    <row r="60" spans="1:4" ht="90.4">
      <c r="A60" s="2" t="s">
        <v>589</v>
      </c>
      <c r="B60" s="2" t="s">
        <v>246</v>
      </c>
      <c r="C60" s="3" t="s">
        <v>543</v>
      </c>
      <c r="D60" s="67" t="s">
        <v>531</v>
      </c>
    </row>
    <row r="61" spans="1:4" ht="90.4">
      <c r="A61" s="2" t="s">
        <v>590</v>
      </c>
      <c r="B61" s="2" t="s">
        <v>246</v>
      </c>
      <c r="C61" s="3" t="s">
        <v>543</v>
      </c>
      <c r="D61" s="67" t="s">
        <v>531</v>
      </c>
    </row>
    <row r="62" spans="1:4" ht="30.2">
      <c r="A62" s="2" t="s">
        <v>591</v>
      </c>
      <c r="B62" s="2" t="s">
        <v>248</v>
      </c>
      <c r="C62" s="15" t="s">
        <v>528</v>
      </c>
      <c r="D62" s="67" t="s">
        <v>529</v>
      </c>
    </row>
    <row r="63" spans="1:4" ht="30.2">
      <c r="A63" s="2" t="s">
        <v>592</v>
      </c>
      <c r="B63" s="2" t="s">
        <v>248</v>
      </c>
      <c r="C63" s="15" t="s">
        <v>528</v>
      </c>
      <c r="D63" s="67" t="s">
        <v>531</v>
      </c>
    </row>
    <row r="64" spans="1:4" ht="90.4">
      <c r="A64" s="2" t="s">
        <v>593</v>
      </c>
      <c r="B64" s="2" t="s">
        <v>246</v>
      </c>
      <c r="C64" s="3" t="s">
        <v>543</v>
      </c>
      <c r="D64" s="67" t="s">
        <v>529</v>
      </c>
    </row>
    <row r="65" spans="1:4" ht="30.2">
      <c r="A65" s="2" t="s">
        <v>594</v>
      </c>
      <c r="B65" s="2" t="s">
        <v>248</v>
      </c>
      <c r="C65" s="15" t="s">
        <v>528</v>
      </c>
      <c r="D65" s="67" t="s">
        <v>529</v>
      </c>
    </row>
    <row r="66" spans="1:4" ht="30.2">
      <c r="A66" s="2" t="s">
        <v>595</v>
      </c>
      <c r="B66" s="2" t="s">
        <v>248</v>
      </c>
      <c r="C66" s="15" t="s">
        <v>528</v>
      </c>
      <c r="D66" s="67" t="s">
        <v>529</v>
      </c>
    </row>
    <row r="67" spans="1:4" ht="30.2">
      <c r="A67" s="2" t="s">
        <v>596</v>
      </c>
      <c r="B67" s="2" t="s">
        <v>248</v>
      </c>
      <c r="C67" s="15" t="s">
        <v>528</v>
      </c>
      <c r="D67" s="67" t="s">
        <v>531</v>
      </c>
    </row>
    <row r="68" spans="1:4" ht="30.2">
      <c r="A68" s="2" t="s">
        <v>597</v>
      </c>
      <c r="B68" s="2" t="s">
        <v>248</v>
      </c>
      <c r="C68" s="15" t="s">
        <v>528</v>
      </c>
      <c r="D68" s="67" t="s">
        <v>531</v>
      </c>
    </row>
    <row r="69" spans="1:4" ht="30.2">
      <c r="A69" s="2" t="s">
        <v>598</v>
      </c>
      <c r="B69" s="2" t="s">
        <v>248</v>
      </c>
      <c r="C69" s="15" t="s">
        <v>528</v>
      </c>
      <c r="D69" s="67" t="s">
        <v>529</v>
      </c>
    </row>
    <row r="70" spans="1:4" ht="30.2">
      <c r="A70" s="2" t="s">
        <v>599</v>
      </c>
      <c r="B70" s="2" t="s">
        <v>248</v>
      </c>
      <c r="C70" s="15" t="s">
        <v>528</v>
      </c>
      <c r="D70" s="67" t="s">
        <v>529</v>
      </c>
    </row>
    <row r="71" spans="1:4" ht="90.4">
      <c r="A71" s="2" t="s">
        <v>600</v>
      </c>
      <c r="B71" s="2" t="s">
        <v>246</v>
      </c>
      <c r="C71" s="3" t="s">
        <v>543</v>
      </c>
      <c r="D71" s="67" t="s">
        <v>531</v>
      </c>
    </row>
    <row r="72" spans="1:4" ht="30.2">
      <c r="A72" s="2" t="s">
        <v>601</v>
      </c>
      <c r="B72" s="2" t="s">
        <v>248</v>
      </c>
      <c r="C72" s="15" t="s">
        <v>528</v>
      </c>
      <c r="D72" s="67" t="s">
        <v>529</v>
      </c>
    </row>
    <row r="73" spans="1:4" ht="30.2">
      <c r="A73" s="2" t="s">
        <v>602</v>
      </c>
      <c r="B73" s="2" t="s">
        <v>248</v>
      </c>
      <c r="C73" s="15" t="s">
        <v>528</v>
      </c>
      <c r="D73" s="67" t="s">
        <v>531</v>
      </c>
    </row>
    <row r="74" spans="1:4" ht="30.2">
      <c r="A74" s="2" t="s">
        <v>603</v>
      </c>
      <c r="B74" s="2" t="s">
        <v>248</v>
      </c>
      <c r="C74" s="15" t="s">
        <v>528</v>
      </c>
      <c r="D74" s="67" t="s">
        <v>531</v>
      </c>
    </row>
    <row r="75" spans="1:4" ht="30.2">
      <c r="A75" s="2" t="s">
        <v>604</v>
      </c>
      <c r="B75" s="2" t="s">
        <v>248</v>
      </c>
      <c r="C75" s="15" t="s">
        <v>528</v>
      </c>
      <c r="D75" s="67" t="s">
        <v>531</v>
      </c>
    </row>
    <row r="76" spans="1:4" ht="90.4">
      <c r="A76" s="2" t="s">
        <v>605</v>
      </c>
      <c r="B76" s="2" t="s">
        <v>246</v>
      </c>
      <c r="C76" s="3" t="s">
        <v>543</v>
      </c>
      <c r="D76" s="67" t="s">
        <v>531</v>
      </c>
    </row>
    <row r="77" spans="1:4" ht="90.4">
      <c r="A77" s="2" t="s">
        <v>606</v>
      </c>
      <c r="B77" s="2" t="s">
        <v>246</v>
      </c>
      <c r="C77" s="3" t="s">
        <v>543</v>
      </c>
      <c r="D77" s="67" t="s">
        <v>531</v>
      </c>
    </row>
    <row r="78" spans="1:4" ht="30.2">
      <c r="A78" s="2" t="s">
        <v>607</v>
      </c>
      <c r="B78" s="2" t="s">
        <v>248</v>
      </c>
      <c r="C78" s="15" t="s">
        <v>528</v>
      </c>
      <c r="D78" s="67" t="s">
        <v>531</v>
      </c>
    </row>
    <row r="79" spans="1:4" ht="30.2">
      <c r="A79" s="2" t="s">
        <v>608</v>
      </c>
      <c r="B79" s="2" t="s">
        <v>248</v>
      </c>
      <c r="C79" s="15" t="s">
        <v>528</v>
      </c>
      <c r="D79" s="67" t="s">
        <v>531</v>
      </c>
    </row>
    <row r="80" spans="1:4" ht="30.2">
      <c r="A80" s="2" t="s">
        <v>609</v>
      </c>
      <c r="B80" s="2" t="s">
        <v>248</v>
      </c>
      <c r="C80" s="15" t="s">
        <v>528</v>
      </c>
      <c r="D80" s="67" t="s">
        <v>531</v>
      </c>
    </row>
    <row r="81" spans="1:4" ht="30.2">
      <c r="A81" s="2" t="s">
        <v>610</v>
      </c>
      <c r="B81" s="2" t="s">
        <v>248</v>
      </c>
      <c r="C81" s="15" t="s">
        <v>528</v>
      </c>
      <c r="D81" s="67" t="s">
        <v>529</v>
      </c>
    </row>
    <row r="82" spans="1:4" ht="30.2">
      <c r="A82" s="2" t="s">
        <v>611</v>
      </c>
      <c r="B82" s="2" t="s">
        <v>248</v>
      </c>
      <c r="C82" s="15" t="s">
        <v>528</v>
      </c>
      <c r="D82" s="67" t="s">
        <v>529</v>
      </c>
    </row>
    <row r="83" spans="1:4" ht="30.2">
      <c r="A83" s="2" t="s">
        <v>612</v>
      </c>
      <c r="B83" s="2" t="s">
        <v>248</v>
      </c>
      <c r="C83" s="15" t="s">
        <v>528</v>
      </c>
      <c r="D83" s="67" t="s">
        <v>529</v>
      </c>
    </row>
    <row r="84" spans="1:4" ht="90.4">
      <c r="A84" s="2" t="s">
        <v>613</v>
      </c>
      <c r="B84" s="2" t="s">
        <v>246</v>
      </c>
      <c r="C84" s="3" t="s">
        <v>543</v>
      </c>
      <c r="D84" s="67" t="s">
        <v>531</v>
      </c>
    </row>
    <row r="85" spans="1:4" ht="30.2">
      <c r="A85" s="2" t="s">
        <v>614</v>
      </c>
      <c r="B85" s="2" t="s">
        <v>248</v>
      </c>
      <c r="C85" s="15" t="s">
        <v>528</v>
      </c>
      <c r="D85" s="67" t="s">
        <v>529</v>
      </c>
    </row>
    <row r="86" spans="1:4" ht="30.2">
      <c r="A86" s="2" t="s">
        <v>615</v>
      </c>
      <c r="B86" s="2" t="s">
        <v>248</v>
      </c>
      <c r="C86" s="15" t="s">
        <v>528</v>
      </c>
      <c r="D86" s="67" t="s">
        <v>531</v>
      </c>
    </row>
    <row r="87" spans="1:4" ht="90.4">
      <c r="A87" s="2" t="s">
        <v>616</v>
      </c>
      <c r="B87" s="2" t="s">
        <v>246</v>
      </c>
      <c r="C87" s="3" t="s">
        <v>543</v>
      </c>
      <c r="D87" s="67" t="s">
        <v>531</v>
      </c>
    </row>
    <row r="88" spans="1:4" ht="30.2">
      <c r="A88" s="2" t="s">
        <v>617</v>
      </c>
      <c r="B88" s="2" t="s">
        <v>248</v>
      </c>
      <c r="C88" s="15" t="s">
        <v>528</v>
      </c>
      <c r="D88" s="67" t="s">
        <v>531</v>
      </c>
    </row>
    <row r="89" spans="1:4" ht="30.2">
      <c r="A89" s="2" t="s">
        <v>618</v>
      </c>
      <c r="B89" s="2" t="s">
        <v>248</v>
      </c>
      <c r="C89" s="15" t="s">
        <v>528</v>
      </c>
      <c r="D89" s="67" t="s">
        <v>531</v>
      </c>
    </row>
    <row r="90" spans="1:4" ht="30.2">
      <c r="A90" s="2" t="s">
        <v>619</v>
      </c>
      <c r="B90" s="2" t="s">
        <v>248</v>
      </c>
      <c r="C90" s="15" t="s">
        <v>528</v>
      </c>
      <c r="D90" s="67" t="s">
        <v>531</v>
      </c>
    </row>
    <row r="91" spans="1:4" ht="30.2">
      <c r="A91" s="2" t="s">
        <v>620</v>
      </c>
      <c r="B91" s="2" t="s">
        <v>248</v>
      </c>
      <c r="C91" s="15" t="s">
        <v>528</v>
      </c>
      <c r="D91" s="67" t="s">
        <v>531</v>
      </c>
    </row>
    <row r="92" spans="1:4" ht="30.2">
      <c r="A92" s="2" t="s">
        <v>621</v>
      </c>
      <c r="B92" s="2" t="s">
        <v>248</v>
      </c>
      <c r="C92" s="15" t="s">
        <v>528</v>
      </c>
      <c r="D92" s="67" t="s">
        <v>529</v>
      </c>
    </row>
    <row r="93" spans="1:4" ht="30.2">
      <c r="A93" s="2" t="s">
        <v>622</v>
      </c>
      <c r="B93" s="2" t="s">
        <v>248</v>
      </c>
      <c r="C93" s="15" t="s">
        <v>528</v>
      </c>
      <c r="D93" s="67" t="s">
        <v>529</v>
      </c>
    </row>
    <row r="94" spans="1:4" ht="30.2">
      <c r="A94" s="2" t="s">
        <v>623</v>
      </c>
      <c r="B94" s="2" t="s">
        <v>248</v>
      </c>
      <c r="C94" s="15" t="s">
        <v>528</v>
      </c>
      <c r="D94" s="67" t="s">
        <v>529</v>
      </c>
    </row>
    <row r="95" spans="1:4" ht="30.2">
      <c r="A95" s="2" t="s">
        <v>624</v>
      </c>
      <c r="B95" s="2" t="s">
        <v>248</v>
      </c>
      <c r="C95" s="15" t="s">
        <v>528</v>
      </c>
      <c r="D95" s="67" t="s">
        <v>529</v>
      </c>
    </row>
    <row r="96" spans="1:4" ht="30.2">
      <c r="A96" s="2" t="s">
        <v>625</v>
      </c>
      <c r="B96" s="2" t="s">
        <v>248</v>
      </c>
      <c r="C96" s="15" t="s">
        <v>528</v>
      </c>
      <c r="D96" s="67" t="s">
        <v>529</v>
      </c>
    </row>
    <row r="97" spans="1:4" ht="30.2">
      <c r="A97" s="2" t="s">
        <v>626</v>
      </c>
      <c r="B97" s="2" t="s">
        <v>248</v>
      </c>
      <c r="C97" s="15" t="s">
        <v>528</v>
      </c>
      <c r="D97" s="67" t="s">
        <v>531</v>
      </c>
    </row>
    <row r="98" spans="1:4" ht="30.2">
      <c r="A98" s="2" t="s">
        <v>627</v>
      </c>
      <c r="B98" s="2" t="s">
        <v>248</v>
      </c>
      <c r="C98" s="15" t="s">
        <v>528</v>
      </c>
      <c r="D98" s="67" t="s">
        <v>531</v>
      </c>
    </row>
    <row r="99" spans="1:4" ht="30.2">
      <c r="A99" s="2" t="s">
        <v>628</v>
      </c>
      <c r="B99" s="2" t="s">
        <v>248</v>
      </c>
      <c r="C99" s="15" t="s">
        <v>528</v>
      </c>
      <c r="D99" s="67" t="s">
        <v>531</v>
      </c>
    </row>
    <row r="100" spans="1:4" ht="90.4">
      <c r="A100" s="2" t="s">
        <v>629</v>
      </c>
      <c r="B100" s="2" t="s">
        <v>246</v>
      </c>
      <c r="C100" s="3" t="s">
        <v>543</v>
      </c>
      <c r="D100" s="67" t="s">
        <v>529</v>
      </c>
    </row>
    <row r="101" spans="1:4" ht="90.4">
      <c r="A101" s="2" t="s">
        <v>630</v>
      </c>
      <c r="B101" s="2" t="s">
        <v>246</v>
      </c>
      <c r="C101" s="3" t="s">
        <v>543</v>
      </c>
      <c r="D101" s="67" t="s">
        <v>531</v>
      </c>
    </row>
    <row r="102" spans="1:4" ht="90.4">
      <c r="A102" s="2" t="s">
        <v>631</v>
      </c>
      <c r="B102" s="2" t="s">
        <v>246</v>
      </c>
      <c r="C102" s="3" t="s">
        <v>543</v>
      </c>
      <c r="D102" s="67" t="s">
        <v>531</v>
      </c>
    </row>
    <row r="103" spans="1:4" ht="30.2">
      <c r="A103" s="2" t="s">
        <v>632</v>
      </c>
      <c r="B103" s="2" t="s">
        <v>248</v>
      </c>
      <c r="C103" s="15" t="s">
        <v>528</v>
      </c>
      <c r="D103" s="67" t="s">
        <v>529</v>
      </c>
    </row>
    <row r="104" spans="1:4" ht="90.4">
      <c r="A104" s="2" t="s">
        <v>633</v>
      </c>
      <c r="B104" s="2" t="s">
        <v>246</v>
      </c>
      <c r="C104" s="3" t="s">
        <v>543</v>
      </c>
      <c r="D104" s="67" t="s">
        <v>529</v>
      </c>
    </row>
    <row r="105" spans="1:4" ht="30.2">
      <c r="A105" s="2" t="s">
        <v>634</v>
      </c>
      <c r="B105" s="2" t="s">
        <v>248</v>
      </c>
      <c r="C105" s="15" t="s">
        <v>528</v>
      </c>
      <c r="D105" s="67" t="s">
        <v>531</v>
      </c>
    </row>
    <row r="106" spans="1:4" ht="30.2">
      <c r="A106" s="2" t="s">
        <v>635</v>
      </c>
      <c r="B106" s="2" t="s">
        <v>248</v>
      </c>
      <c r="C106" s="15" t="s">
        <v>528</v>
      </c>
      <c r="D106" s="67" t="s">
        <v>529</v>
      </c>
    </row>
    <row r="107" spans="1:4">
      <c r="A107" s="2" t="s">
        <v>636</v>
      </c>
      <c r="B107" s="2" t="s">
        <v>637</v>
      </c>
      <c r="C107" s="15" t="s">
        <v>528</v>
      </c>
      <c r="D107" s="67" t="s">
        <v>638</v>
      </c>
    </row>
    <row r="108" spans="1:4" ht="30.2">
      <c r="A108" s="2" t="s">
        <v>639</v>
      </c>
      <c r="B108" s="2" t="s">
        <v>248</v>
      </c>
      <c r="C108" s="15" t="s">
        <v>528</v>
      </c>
      <c r="D108" s="67" t="s">
        <v>531</v>
      </c>
    </row>
    <row r="109" spans="1:4" ht="90.4">
      <c r="A109" s="2" t="s">
        <v>640</v>
      </c>
      <c r="B109" s="2" t="s">
        <v>246</v>
      </c>
      <c r="C109" s="3" t="s">
        <v>543</v>
      </c>
      <c r="D109" s="67" t="s">
        <v>531</v>
      </c>
    </row>
    <row r="110" spans="1:4" ht="30.2">
      <c r="A110" s="2" t="s">
        <v>641</v>
      </c>
      <c r="B110" s="2" t="s">
        <v>248</v>
      </c>
      <c r="C110" s="15" t="s">
        <v>528</v>
      </c>
      <c r="D110" s="67" t="s">
        <v>531</v>
      </c>
    </row>
    <row r="111" spans="1:4" ht="90.4">
      <c r="A111" s="2" t="s">
        <v>642</v>
      </c>
      <c r="B111" s="2" t="s">
        <v>246</v>
      </c>
      <c r="C111" s="3" t="s">
        <v>543</v>
      </c>
      <c r="D111" s="67" t="s">
        <v>531</v>
      </c>
    </row>
    <row r="112" spans="1:4" ht="30.2">
      <c r="A112" s="2" t="s">
        <v>643</v>
      </c>
      <c r="B112" s="2" t="s">
        <v>248</v>
      </c>
      <c r="C112" s="15" t="s">
        <v>528</v>
      </c>
      <c r="D112" s="67" t="s">
        <v>531</v>
      </c>
    </row>
    <row r="113" spans="1:4" ht="90.4">
      <c r="A113" s="79" t="s">
        <v>644</v>
      </c>
      <c r="B113" s="2" t="s">
        <v>246</v>
      </c>
      <c r="C113" s="3" t="s">
        <v>543</v>
      </c>
      <c r="D113" s="67" t="s">
        <v>529</v>
      </c>
    </row>
    <row r="114" spans="1:4" ht="30.2">
      <c r="A114" s="2" t="s">
        <v>645</v>
      </c>
      <c r="B114" s="2" t="s">
        <v>248</v>
      </c>
      <c r="C114" s="15" t="s">
        <v>528</v>
      </c>
      <c r="D114" s="67" t="s">
        <v>529</v>
      </c>
    </row>
    <row r="115" spans="1:4" ht="30.2">
      <c r="A115" s="2" t="s">
        <v>646</v>
      </c>
      <c r="B115" s="2" t="s">
        <v>248</v>
      </c>
      <c r="C115" s="15" t="s">
        <v>528</v>
      </c>
      <c r="D115" s="67" t="s">
        <v>529</v>
      </c>
    </row>
    <row r="116" spans="1:4" ht="30.2">
      <c r="A116" s="2" t="s">
        <v>647</v>
      </c>
      <c r="B116" s="2" t="s">
        <v>248</v>
      </c>
      <c r="C116" s="15" t="s">
        <v>528</v>
      </c>
      <c r="D116" s="67" t="s">
        <v>529</v>
      </c>
    </row>
    <row r="117" spans="1:4" ht="90.4">
      <c r="A117" s="2" t="s">
        <v>648</v>
      </c>
      <c r="B117" s="2" t="s">
        <v>246</v>
      </c>
      <c r="C117" s="3" t="s">
        <v>543</v>
      </c>
      <c r="D117" s="67" t="s">
        <v>531</v>
      </c>
    </row>
    <row r="118" spans="1:4" ht="30.2">
      <c r="A118" s="2" t="s">
        <v>649</v>
      </c>
      <c r="B118" s="2" t="s">
        <v>248</v>
      </c>
      <c r="C118" s="15" t="s">
        <v>528</v>
      </c>
      <c r="D118" s="67" t="s">
        <v>531</v>
      </c>
    </row>
    <row r="119" spans="1:4" ht="90.4">
      <c r="A119" s="2" t="s">
        <v>650</v>
      </c>
      <c r="B119" s="2" t="s">
        <v>246</v>
      </c>
      <c r="C119" s="3" t="s">
        <v>543</v>
      </c>
      <c r="D119" s="67" t="s">
        <v>531</v>
      </c>
    </row>
    <row r="120" spans="1:4" ht="30.2">
      <c r="A120" s="2" t="s">
        <v>651</v>
      </c>
      <c r="B120" s="2" t="s">
        <v>248</v>
      </c>
      <c r="C120" s="15" t="s">
        <v>528</v>
      </c>
      <c r="D120" s="67" t="s">
        <v>529</v>
      </c>
    </row>
    <row r="121" spans="1:4" ht="30.2">
      <c r="A121" s="2" t="s">
        <v>652</v>
      </c>
      <c r="B121" s="2" t="s">
        <v>248</v>
      </c>
      <c r="C121" s="15" t="s">
        <v>528</v>
      </c>
      <c r="D121" s="67" t="s">
        <v>529</v>
      </c>
    </row>
    <row r="122" spans="1:4" ht="90.4">
      <c r="A122" s="2" t="s">
        <v>653</v>
      </c>
      <c r="B122" s="2" t="s">
        <v>246</v>
      </c>
      <c r="C122" s="3" t="s">
        <v>543</v>
      </c>
      <c r="D122" s="67" t="s">
        <v>531</v>
      </c>
    </row>
    <row r="123" spans="1:4" ht="30.2">
      <c r="A123" s="2" t="s">
        <v>654</v>
      </c>
      <c r="B123" s="2" t="s">
        <v>248</v>
      </c>
      <c r="C123" s="15" t="s">
        <v>528</v>
      </c>
      <c r="D123" s="67" t="s">
        <v>531</v>
      </c>
    </row>
    <row r="124" spans="1:4" ht="30.2">
      <c r="A124" s="2" t="s">
        <v>655</v>
      </c>
      <c r="B124" s="2" t="s">
        <v>248</v>
      </c>
      <c r="C124" s="15" t="s">
        <v>528</v>
      </c>
      <c r="D124" s="67" t="s">
        <v>529</v>
      </c>
    </row>
    <row r="125" spans="1:4" ht="30.2">
      <c r="A125" s="2" t="s">
        <v>656</v>
      </c>
      <c r="B125" s="2" t="s">
        <v>248</v>
      </c>
      <c r="C125" s="15" t="s">
        <v>528</v>
      </c>
      <c r="D125" s="67" t="s">
        <v>529</v>
      </c>
    </row>
    <row r="126" spans="1:4" ht="30.2">
      <c r="A126" s="2" t="s">
        <v>657</v>
      </c>
      <c r="B126" s="2" t="s">
        <v>248</v>
      </c>
      <c r="C126" s="15" t="s">
        <v>528</v>
      </c>
      <c r="D126" s="67" t="s">
        <v>531</v>
      </c>
    </row>
    <row r="127" spans="1:4" ht="90.4">
      <c r="A127" s="2" t="s">
        <v>658</v>
      </c>
      <c r="B127" s="2" t="s">
        <v>246</v>
      </c>
      <c r="C127" s="3" t="s">
        <v>543</v>
      </c>
      <c r="D127" s="67" t="s">
        <v>531</v>
      </c>
    </row>
    <row r="128" spans="1:4" ht="90.4">
      <c r="A128" s="2" t="s">
        <v>659</v>
      </c>
      <c r="B128" s="2" t="s">
        <v>246</v>
      </c>
      <c r="C128" s="3" t="s">
        <v>543</v>
      </c>
      <c r="D128" s="67" t="s">
        <v>531</v>
      </c>
    </row>
    <row r="129" spans="1:4" ht="90.4">
      <c r="A129" s="2" t="s">
        <v>660</v>
      </c>
      <c r="B129" s="2" t="s">
        <v>246</v>
      </c>
      <c r="C129" s="3" t="s">
        <v>543</v>
      </c>
      <c r="D129" s="67" t="s">
        <v>531</v>
      </c>
    </row>
    <row r="130" spans="1:4" ht="90.4">
      <c r="A130" s="2" t="s">
        <v>661</v>
      </c>
      <c r="B130" s="2" t="s">
        <v>246</v>
      </c>
      <c r="C130" s="3" t="s">
        <v>543</v>
      </c>
      <c r="D130" s="67" t="s">
        <v>529</v>
      </c>
    </row>
    <row r="131" spans="1:4" ht="30.2">
      <c r="A131" s="2" t="s">
        <v>662</v>
      </c>
      <c r="B131" s="2" t="s">
        <v>248</v>
      </c>
      <c r="C131" s="15" t="s">
        <v>528</v>
      </c>
      <c r="D131" s="67" t="s">
        <v>531</v>
      </c>
    </row>
    <row r="132" spans="1:4" ht="30.2">
      <c r="A132" s="2" t="s">
        <v>663</v>
      </c>
      <c r="B132" s="2" t="s">
        <v>248</v>
      </c>
      <c r="C132" s="15" t="s">
        <v>528</v>
      </c>
      <c r="D132" s="67" t="s">
        <v>529</v>
      </c>
    </row>
    <row r="133" spans="1:4" ht="30.2">
      <c r="A133" s="2" t="s">
        <v>664</v>
      </c>
      <c r="B133" s="2" t="s">
        <v>248</v>
      </c>
      <c r="C133" s="15" t="s">
        <v>528</v>
      </c>
      <c r="D133" s="67" t="s">
        <v>529</v>
      </c>
    </row>
    <row r="134" spans="1:4" ht="90.4">
      <c r="A134" s="2" t="s">
        <v>665</v>
      </c>
      <c r="B134" s="2" t="s">
        <v>246</v>
      </c>
      <c r="C134" s="3" t="s">
        <v>543</v>
      </c>
      <c r="D134" s="67" t="s">
        <v>529</v>
      </c>
    </row>
    <row r="135" spans="1:4" ht="30.2">
      <c r="A135" s="2" t="s">
        <v>666</v>
      </c>
      <c r="B135" s="2" t="s">
        <v>248</v>
      </c>
      <c r="C135" s="15" t="s">
        <v>528</v>
      </c>
      <c r="D135" s="67" t="s">
        <v>531</v>
      </c>
    </row>
    <row r="136" spans="1:4" ht="30.2">
      <c r="A136" s="2" t="s">
        <v>667</v>
      </c>
      <c r="B136" s="2" t="s">
        <v>248</v>
      </c>
      <c r="C136" s="15" t="s">
        <v>528</v>
      </c>
      <c r="D136" s="67" t="s">
        <v>529</v>
      </c>
    </row>
    <row r="137" spans="1:4" ht="90.4">
      <c r="A137" s="2" t="s">
        <v>668</v>
      </c>
      <c r="B137" s="2" t="s">
        <v>246</v>
      </c>
      <c r="C137" s="3" t="s">
        <v>543</v>
      </c>
      <c r="D137" s="67" t="s">
        <v>531</v>
      </c>
    </row>
    <row r="138" spans="1:4" ht="30.2">
      <c r="A138" s="2" t="s">
        <v>669</v>
      </c>
      <c r="B138" s="2" t="s">
        <v>248</v>
      </c>
      <c r="C138" s="15" t="s">
        <v>528</v>
      </c>
      <c r="D138" s="67" t="s">
        <v>529</v>
      </c>
    </row>
    <row r="139" spans="1:4" ht="30.2">
      <c r="A139" s="2" t="s">
        <v>670</v>
      </c>
      <c r="B139" s="2" t="s">
        <v>248</v>
      </c>
      <c r="C139" s="15" t="s">
        <v>528</v>
      </c>
      <c r="D139" s="67" t="s">
        <v>531</v>
      </c>
    </row>
    <row r="140" spans="1:4" ht="30.2">
      <c r="A140" s="2" t="s">
        <v>671</v>
      </c>
      <c r="B140" s="2" t="s">
        <v>248</v>
      </c>
      <c r="C140" s="15" t="s">
        <v>528</v>
      </c>
      <c r="D140" s="67" t="s">
        <v>529</v>
      </c>
    </row>
    <row r="141" spans="1:4" ht="90.4">
      <c r="A141" s="2" t="s">
        <v>672</v>
      </c>
      <c r="B141" s="2" t="s">
        <v>246</v>
      </c>
      <c r="C141" s="3" t="s">
        <v>543</v>
      </c>
      <c r="D141" s="67" t="s">
        <v>531</v>
      </c>
    </row>
    <row r="142" spans="1:4" ht="30.2">
      <c r="A142" s="2" t="s">
        <v>673</v>
      </c>
      <c r="B142" s="2" t="s">
        <v>248</v>
      </c>
      <c r="C142" s="15" t="s">
        <v>528</v>
      </c>
      <c r="D142" s="67" t="s">
        <v>531</v>
      </c>
    </row>
    <row r="143" spans="1:4" ht="90.4">
      <c r="A143" s="2" t="s">
        <v>674</v>
      </c>
      <c r="B143" s="2" t="s">
        <v>246</v>
      </c>
      <c r="C143" s="3" t="s">
        <v>543</v>
      </c>
      <c r="D143" s="67" t="s">
        <v>531</v>
      </c>
    </row>
    <row r="144" spans="1:4" ht="30.2">
      <c r="A144" s="2" t="s">
        <v>675</v>
      </c>
      <c r="B144" s="2" t="s">
        <v>248</v>
      </c>
      <c r="C144" s="15" t="s">
        <v>528</v>
      </c>
      <c r="D144" s="67" t="s">
        <v>529</v>
      </c>
    </row>
    <row r="145" spans="1:4" ht="30.2">
      <c r="A145" s="2" t="s">
        <v>676</v>
      </c>
      <c r="B145" s="2" t="s">
        <v>248</v>
      </c>
      <c r="C145" s="15" t="s">
        <v>528</v>
      </c>
      <c r="D145" s="67" t="s">
        <v>529</v>
      </c>
    </row>
    <row r="146" spans="1:4" ht="30.2">
      <c r="A146" s="2" t="s">
        <v>677</v>
      </c>
      <c r="B146" s="2" t="s">
        <v>248</v>
      </c>
      <c r="C146" s="15" t="s">
        <v>528</v>
      </c>
      <c r="D146" s="67" t="s">
        <v>531</v>
      </c>
    </row>
    <row r="147" spans="1:4" ht="30.2">
      <c r="A147" s="2" t="s">
        <v>678</v>
      </c>
      <c r="B147" s="2" t="s">
        <v>248</v>
      </c>
      <c r="C147" s="15" t="s">
        <v>528</v>
      </c>
      <c r="D147" s="67" t="s">
        <v>529</v>
      </c>
    </row>
    <row r="148" spans="1:4" ht="30.2">
      <c r="A148" s="2" t="s">
        <v>679</v>
      </c>
      <c r="B148" s="2" t="s">
        <v>248</v>
      </c>
      <c r="C148" s="15" t="s">
        <v>528</v>
      </c>
      <c r="D148" s="67" t="s">
        <v>531</v>
      </c>
    </row>
    <row r="149" spans="1:4" ht="30.2">
      <c r="A149" s="2" t="s">
        <v>680</v>
      </c>
      <c r="B149" s="2" t="s">
        <v>248</v>
      </c>
      <c r="C149" s="15" t="s">
        <v>528</v>
      </c>
      <c r="D149" s="67" t="s">
        <v>531</v>
      </c>
    </row>
    <row r="150" spans="1:4" ht="30.2">
      <c r="A150" s="2" t="s">
        <v>681</v>
      </c>
      <c r="B150" s="2" t="s">
        <v>248</v>
      </c>
      <c r="C150" s="15" t="s">
        <v>528</v>
      </c>
      <c r="D150" s="67" t="s">
        <v>529</v>
      </c>
    </row>
    <row r="151" spans="1:4" ht="30.2">
      <c r="A151" s="2" t="s">
        <v>682</v>
      </c>
      <c r="B151" s="2" t="s">
        <v>248</v>
      </c>
      <c r="C151" s="15" t="s">
        <v>528</v>
      </c>
      <c r="D151" s="67" t="s">
        <v>529</v>
      </c>
    </row>
    <row r="152" spans="1:4" ht="30.2">
      <c r="A152" s="2" t="s">
        <v>683</v>
      </c>
      <c r="B152" s="2" t="s">
        <v>248</v>
      </c>
      <c r="C152" s="15" t="s">
        <v>528</v>
      </c>
      <c r="D152" s="67" t="s">
        <v>531</v>
      </c>
    </row>
    <row r="153" spans="1:4" ht="30.2">
      <c r="A153" s="2" t="s">
        <v>684</v>
      </c>
      <c r="B153" s="2" t="s">
        <v>248</v>
      </c>
      <c r="C153" s="15" t="s">
        <v>528</v>
      </c>
      <c r="D153" s="67" t="s">
        <v>529</v>
      </c>
    </row>
    <row r="154" spans="1:4" ht="30.2">
      <c r="A154" s="2" t="s">
        <v>685</v>
      </c>
      <c r="B154" s="2" t="s">
        <v>248</v>
      </c>
      <c r="C154" s="15" t="s">
        <v>528</v>
      </c>
      <c r="D154" s="67" t="s">
        <v>531</v>
      </c>
    </row>
    <row r="155" spans="1:4" ht="30.2">
      <c r="A155" s="2" t="s">
        <v>686</v>
      </c>
      <c r="B155" s="2" t="s">
        <v>248</v>
      </c>
      <c r="C155" s="15" t="s">
        <v>528</v>
      </c>
      <c r="D155" s="67" t="s">
        <v>529</v>
      </c>
    </row>
    <row r="156" spans="1:4" ht="90.4">
      <c r="A156" s="2" t="s">
        <v>687</v>
      </c>
      <c r="B156" s="2" t="s">
        <v>246</v>
      </c>
      <c r="C156" s="3" t="s">
        <v>543</v>
      </c>
      <c r="D156" s="67" t="s">
        <v>531</v>
      </c>
    </row>
    <row r="157" spans="1:4" ht="30.2">
      <c r="A157" s="2" t="s">
        <v>688</v>
      </c>
      <c r="B157" s="2" t="s">
        <v>248</v>
      </c>
      <c r="C157" s="15" t="s">
        <v>528</v>
      </c>
      <c r="D157" s="67" t="s">
        <v>531</v>
      </c>
    </row>
    <row r="158" spans="1:4" ht="30.2">
      <c r="A158" s="2" t="s">
        <v>689</v>
      </c>
      <c r="B158" s="2" t="s">
        <v>248</v>
      </c>
      <c r="C158" s="15" t="s">
        <v>528</v>
      </c>
      <c r="D158" s="67" t="s">
        <v>531</v>
      </c>
    </row>
    <row r="159" spans="1:4" ht="90.4">
      <c r="A159" s="2" t="s">
        <v>690</v>
      </c>
      <c r="B159" s="2" t="s">
        <v>246</v>
      </c>
      <c r="C159" s="3" t="s">
        <v>543</v>
      </c>
      <c r="D159" s="67" t="s">
        <v>531</v>
      </c>
    </row>
    <row r="160" spans="1:4" ht="30.2">
      <c r="A160" s="2" t="s">
        <v>691</v>
      </c>
      <c r="B160" s="2" t="s">
        <v>248</v>
      </c>
      <c r="C160" s="15" t="s">
        <v>528</v>
      </c>
      <c r="D160" s="67" t="s">
        <v>531</v>
      </c>
    </row>
    <row r="161" spans="1:4" ht="30.2">
      <c r="A161" s="2" t="s">
        <v>692</v>
      </c>
      <c r="B161" s="2" t="s">
        <v>248</v>
      </c>
      <c r="C161" s="15" t="s">
        <v>528</v>
      </c>
      <c r="D161" s="67" t="s">
        <v>529</v>
      </c>
    </row>
    <row r="162" spans="1:4" ht="30.2">
      <c r="A162" s="2" t="s">
        <v>693</v>
      </c>
      <c r="B162" s="2" t="s">
        <v>248</v>
      </c>
      <c r="C162" s="15" t="s">
        <v>528</v>
      </c>
      <c r="D162" s="67" t="s">
        <v>531</v>
      </c>
    </row>
    <row r="163" spans="1:4" ht="30.2">
      <c r="A163" s="2" t="s">
        <v>694</v>
      </c>
      <c r="B163" s="2" t="s">
        <v>248</v>
      </c>
      <c r="C163" s="15" t="s">
        <v>528</v>
      </c>
      <c r="D163" s="67" t="s">
        <v>531</v>
      </c>
    </row>
    <row r="164" spans="1:4" ht="30.2">
      <c r="A164" s="2" t="s">
        <v>695</v>
      </c>
      <c r="B164" s="2" t="s">
        <v>248</v>
      </c>
      <c r="C164" s="15" t="s">
        <v>528</v>
      </c>
      <c r="D164" s="67" t="s">
        <v>531</v>
      </c>
    </row>
    <row r="165" spans="1:4" ht="30.2">
      <c r="A165" s="2" t="s">
        <v>696</v>
      </c>
      <c r="B165" s="2" t="s">
        <v>248</v>
      </c>
      <c r="C165" s="15" t="s">
        <v>528</v>
      </c>
      <c r="D165" s="67" t="s">
        <v>531</v>
      </c>
    </row>
    <row r="166" spans="1:4" ht="90.4">
      <c r="A166" s="2" t="s">
        <v>697</v>
      </c>
      <c r="B166" s="2" t="s">
        <v>246</v>
      </c>
      <c r="C166" s="3" t="s">
        <v>543</v>
      </c>
      <c r="D166" s="67" t="s">
        <v>531</v>
      </c>
    </row>
    <row r="167" spans="1:4" ht="90.4">
      <c r="A167" s="2" t="s">
        <v>698</v>
      </c>
      <c r="B167" s="2" t="s">
        <v>246</v>
      </c>
      <c r="C167" s="3" t="s">
        <v>543</v>
      </c>
      <c r="D167" s="67" t="s">
        <v>531</v>
      </c>
    </row>
    <row r="168" spans="1:4" ht="30.2">
      <c r="A168" s="2" t="s">
        <v>699</v>
      </c>
      <c r="B168" s="2" t="s">
        <v>248</v>
      </c>
      <c r="C168" s="15" t="s">
        <v>528</v>
      </c>
      <c r="D168" s="67" t="s">
        <v>529</v>
      </c>
    </row>
    <row r="169" spans="1:4" ht="30.2">
      <c r="A169" s="2" t="s">
        <v>700</v>
      </c>
      <c r="B169" s="2" t="s">
        <v>248</v>
      </c>
      <c r="C169" s="15" t="s">
        <v>528</v>
      </c>
      <c r="D169" s="67" t="s">
        <v>529</v>
      </c>
    </row>
    <row r="170" spans="1:4" ht="30.2">
      <c r="A170" s="2" t="s">
        <v>701</v>
      </c>
      <c r="B170" s="2" t="s">
        <v>248</v>
      </c>
      <c r="C170" s="15" t="s">
        <v>528</v>
      </c>
      <c r="D170" s="67" t="s">
        <v>531</v>
      </c>
    </row>
    <row r="171" spans="1:4" ht="30.2">
      <c r="A171" s="2" t="s">
        <v>702</v>
      </c>
      <c r="B171" s="2" t="s">
        <v>248</v>
      </c>
      <c r="C171" s="15" t="s">
        <v>528</v>
      </c>
      <c r="D171" s="67" t="s">
        <v>529</v>
      </c>
    </row>
    <row r="172" spans="1:4" ht="30.2">
      <c r="A172" s="2" t="s">
        <v>703</v>
      </c>
      <c r="B172" s="2" t="s">
        <v>248</v>
      </c>
      <c r="C172" s="15" t="s">
        <v>528</v>
      </c>
      <c r="D172" s="67" t="s">
        <v>529</v>
      </c>
    </row>
    <row r="173" spans="1:4" ht="30.2">
      <c r="A173" s="2" t="s">
        <v>704</v>
      </c>
      <c r="B173" s="2" t="s">
        <v>248</v>
      </c>
      <c r="C173" s="15" t="s">
        <v>528</v>
      </c>
      <c r="D173" s="67" t="s">
        <v>529</v>
      </c>
    </row>
    <row r="174" spans="1:4" ht="90.4">
      <c r="A174" s="2" t="s">
        <v>705</v>
      </c>
      <c r="B174" s="2" t="s">
        <v>246</v>
      </c>
      <c r="C174" s="3" t="s">
        <v>543</v>
      </c>
      <c r="D174" s="67" t="s">
        <v>529</v>
      </c>
    </row>
    <row r="175" spans="1:4" ht="30.2">
      <c r="A175" s="2" t="s">
        <v>706</v>
      </c>
      <c r="B175" s="2" t="s">
        <v>248</v>
      </c>
      <c r="C175" s="15" t="s">
        <v>528</v>
      </c>
      <c r="D175" s="67" t="s">
        <v>529</v>
      </c>
    </row>
    <row r="176" spans="1:4" ht="30.2">
      <c r="A176" s="2" t="s">
        <v>707</v>
      </c>
      <c r="B176" s="2" t="s">
        <v>248</v>
      </c>
      <c r="C176" s="15" t="s">
        <v>528</v>
      </c>
      <c r="D176" s="67" t="s">
        <v>531</v>
      </c>
    </row>
    <row r="177" spans="1:4" ht="90.4">
      <c r="A177" s="2" t="s">
        <v>708</v>
      </c>
      <c r="B177" s="2" t="s">
        <v>246</v>
      </c>
      <c r="C177" s="3" t="s">
        <v>543</v>
      </c>
      <c r="D177" s="67" t="s">
        <v>531</v>
      </c>
    </row>
    <row r="178" spans="1:4" ht="90.4">
      <c r="A178" s="2" t="s">
        <v>709</v>
      </c>
      <c r="B178" s="3" t="s">
        <v>246</v>
      </c>
      <c r="C178" s="3" t="s">
        <v>543</v>
      </c>
      <c r="D178" s="67" t="s">
        <v>531</v>
      </c>
    </row>
    <row r="179" spans="1:4" ht="30.2">
      <c r="A179" s="2" t="s">
        <v>710</v>
      </c>
      <c r="B179" s="2" t="s">
        <v>248</v>
      </c>
      <c r="C179" s="15" t="s">
        <v>528</v>
      </c>
      <c r="D179" s="67" t="s">
        <v>531</v>
      </c>
    </row>
    <row r="180" spans="1:4" ht="90.4">
      <c r="A180" s="2" t="s">
        <v>711</v>
      </c>
      <c r="B180" s="2" t="s">
        <v>246</v>
      </c>
      <c r="C180" s="3" t="s">
        <v>543</v>
      </c>
      <c r="D180" s="67" t="s">
        <v>531</v>
      </c>
    </row>
    <row r="181" spans="1:4" ht="30.2">
      <c r="A181" s="2" t="s">
        <v>712</v>
      </c>
      <c r="B181" s="2" t="s">
        <v>248</v>
      </c>
      <c r="C181" s="15" t="s">
        <v>528</v>
      </c>
      <c r="D181" s="67" t="s">
        <v>531</v>
      </c>
    </row>
    <row r="182" spans="1:4" ht="90.4">
      <c r="A182" s="2" t="s">
        <v>713</v>
      </c>
      <c r="B182" s="2" t="s">
        <v>246</v>
      </c>
      <c r="C182" s="3" t="s">
        <v>543</v>
      </c>
      <c r="D182" s="67" t="s">
        <v>531</v>
      </c>
    </row>
    <row r="183" spans="1:4" ht="30.2">
      <c r="A183" s="2" t="s">
        <v>714</v>
      </c>
      <c r="B183" s="2" t="s">
        <v>248</v>
      </c>
      <c r="C183" s="15" t="s">
        <v>528</v>
      </c>
      <c r="D183" s="67" t="s">
        <v>529</v>
      </c>
    </row>
    <row r="184" spans="1:4" ht="30.2">
      <c r="A184" s="2" t="s">
        <v>715</v>
      </c>
      <c r="B184" s="2" t="s">
        <v>248</v>
      </c>
      <c r="C184" s="15" t="s">
        <v>528</v>
      </c>
      <c r="D184" s="67" t="s">
        <v>529</v>
      </c>
    </row>
    <row r="185" spans="1:4" ht="30.2">
      <c r="A185" s="2" t="s">
        <v>716</v>
      </c>
      <c r="B185" s="2" t="s">
        <v>248</v>
      </c>
      <c r="C185" s="15" t="s">
        <v>528</v>
      </c>
      <c r="D185" s="67" t="s">
        <v>531</v>
      </c>
    </row>
    <row r="186" spans="1:4" ht="30.2">
      <c r="A186" s="2" t="s">
        <v>717</v>
      </c>
      <c r="B186" s="2" t="s">
        <v>248</v>
      </c>
      <c r="C186" s="15" t="s">
        <v>528</v>
      </c>
      <c r="D186" s="67" t="s">
        <v>531</v>
      </c>
    </row>
    <row r="187" spans="1:4" ht="30.2">
      <c r="A187" s="2" t="s">
        <v>718</v>
      </c>
      <c r="B187" s="2" t="s">
        <v>248</v>
      </c>
      <c r="C187" s="15" t="s">
        <v>528</v>
      </c>
      <c r="D187" s="67" t="s">
        <v>531</v>
      </c>
    </row>
    <row r="188" spans="1:4" ht="30.2">
      <c r="A188" s="2" t="s">
        <v>719</v>
      </c>
      <c r="B188" s="2" t="s">
        <v>248</v>
      </c>
      <c r="C188" s="15" t="s">
        <v>528</v>
      </c>
      <c r="D188" s="67" t="s">
        <v>531</v>
      </c>
    </row>
    <row r="189" spans="1:4" ht="30.2">
      <c r="A189" s="2" t="s">
        <v>720</v>
      </c>
      <c r="B189" s="2" t="s">
        <v>248</v>
      </c>
      <c r="C189" s="15" t="s">
        <v>528</v>
      </c>
      <c r="D189" s="67" t="s">
        <v>531</v>
      </c>
    </row>
    <row r="190" spans="1:4" ht="30.2">
      <c r="A190" s="2" t="s">
        <v>721</v>
      </c>
      <c r="B190" s="2" t="s">
        <v>248</v>
      </c>
      <c r="C190" s="15" t="s">
        <v>528</v>
      </c>
      <c r="D190" s="67" t="s">
        <v>531</v>
      </c>
    </row>
    <row r="191" spans="1:4" ht="30.2">
      <c r="A191" s="2" t="s">
        <v>722</v>
      </c>
      <c r="B191" s="2" t="s">
        <v>248</v>
      </c>
      <c r="C191" s="15" t="s">
        <v>528</v>
      </c>
      <c r="D191" s="67" t="s">
        <v>531</v>
      </c>
    </row>
    <row r="192" spans="1:4" ht="30.2">
      <c r="A192" s="2" t="s">
        <v>723</v>
      </c>
      <c r="B192" s="2" t="s">
        <v>248</v>
      </c>
      <c r="C192" s="15" t="s">
        <v>528</v>
      </c>
      <c r="D192" s="67" t="s">
        <v>529</v>
      </c>
    </row>
    <row r="193" spans="1:4" ht="30.2">
      <c r="A193" s="2" t="s">
        <v>724</v>
      </c>
      <c r="B193" s="2" t="s">
        <v>248</v>
      </c>
      <c r="C193" s="15" t="s">
        <v>528</v>
      </c>
      <c r="D193" s="67" t="s">
        <v>531</v>
      </c>
    </row>
    <row r="194" spans="1:4" ht="30.2">
      <c r="A194" s="2" t="s">
        <v>725</v>
      </c>
      <c r="B194" s="2" t="s">
        <v>248</v>
      </c>
      <c r="C194" s="15" t="s">
        <v>528</v>
      </c>
      <c r="D194" s="67" t="s">
        <v>529</v>
      </c>
    </row>
    <row r="195" spans="1:4" ht="90.4">
      <c r="A195" s="2" t="s">
        <v>726</v>
      </c>
      <c r="B195" s="2" t="s">
        <v>246</v>
      </c>
      <c r="C195" s="3" t="s">
        <v>543</v>
      </c>
      <c r="D195" s="67" t="s">
        <v>531</v>
      </c>
    </row>
    <row r="196" spans="1:4" ht="30.2">
      <c r="A196" s="2" t="s">
        <v>727</v>
      </c>
      <c r="B196" s="2" t="s">
        <v>248</v>
      </c>
      <c r="C196" s="15" t="s">
        <v>528</v>
      </c>
      <c r="D196" s="67" t="s">
        <v>531</v>
      </c>
    </row>
    <row r="197" spans="1:4" ht="30.2">
      <c r="A197" s="2" t="s">
        <v>728</v>
      </c>
      <c r="B197" s="2" t="s">
        <v>248</v>
      </c>
      <c r="C197" s="15" t="s">
        <v>528</v>
      </c>
      <c r="D197" s="67" t="s">
        <v>529</v>
      </c>
    </row>
    <row r="198" spans="1:4" ht="90.4">
      <c r="A198" s="2" t="s">
        <v>729</v>
      </c>
      <c r="B198" s="2" t="s">
        <v>246</v>
      </c>
      <c r="C198" s="3" t="s">
        <v>543</v>
      </c>
      <c r="D198" s="67" t="s">
        <v>531</v>
      </c>
    </row>
    <row r="199" spans="1:4" ht="90.4">
      <c r="A199" s="2" t="s">
        <v>730</v>
      </c>
      <c r="B199" s="2" t="s">
        <v>246</v>
      </c>
      <c r="C199" s="3" t="s">
        <v>543</v>
      </c>
      <c r="D199" s="67" t="s">
        <v>531</v>
      </c>
    </row>
    <row r="200" spans="1:4" ht="90.4">
      <c r="A200" s="2" t="s">
        <v>731</v>
      </c>
      <c r="B200" s="2" t="s">
        <v>246</v>
      </c>
      <c r="C200" s="3" t="s">
        <v>543</v>
      </c>
      <c r="D200" s="67" t="s">
        <v>531</v>
      </c>
    </row>
    <row r="201" spans="1:4" ht="30.2">
      <c r="A201" s="2" t="s">
        <v>732</v>
      </c>
      <c r="B201" s="2" t="s">
        <v>248</v>
      </c>
      <c r="C201" s="15" t="s">
        <v>528</v>
      </c>
      <c r="D201" s="67" t="s">
        <v>529</v>
      </c>
    </row>
    <row r="202" spans="1:4" ht="30.2">
      <c r="A202" s="2" t="s">
        <v>733</v>
      </c>
      <c r="B202" s="2" t="s">
        <v>248</v>
      </c>
      <c r="C202" s="15" t="s">
        <v>528</v>
      </c>
      <c r="D202" s="67" t="s">
        <v>529</v>
      </c>
    </row>
    <row r="203" spans="1:4" ht="30.2">
      <c r="A203" s="2" t="s">
        <v>734</v>
      </c>
      <c r="B203" s="2" t="s">
        <v>248</v>
      </c>
      <c r="C203" s="15" t="s">
        <v>528</v>
      </c>
      <c r="D203" s="67" t="s">
        <v>529</v>
      </c>
    </row>
    <row r="204" spans="1:4" ht="30.2">
      <c r="A204" s="2" t="s">
        <v>735</v>
      </c>
      <c r="B204" s="2" t="s">
        <v>248</v>
      </c>
      <c r="C204" s="15" t="s">
        <v>528</v>
      </c>
      <c r="D204" s="67" t="s">
        <v>531</v>
      </c>
    </row>
    <row r="205" spans="1:4" ht="30.2">
      <c r="A205" s="2" t="s">
        <v>736</v>
      </c>
      <c r="B205" s="2" t="s">
        <v>248</v>
      </c>
      <c r="C205" s="15" t="s">
        <v>528</v>
      </c>
      <c r="D205" s="67" t="s">
        <v>529</v>
      </c>
    </row>
    <row r="206" spans="1:4" ht="90.4">
      <c r="A206" s="2" t="s">
        <v>737</v>
      </c>
      <c r="B206" s="2" t="s">
        <v>246</v>
      </c>
      <c r="C206" s="3" t="s">
        <v>543</v>
      </c>
      <c r="D206" s="67" t="s">
        <v>531</v>
      </c>
    </row>
    <row r="207" spans="1:4" ht="30.2">
      <c r="A207" s="2" t="s">
        <v>738</v>
      </c>
      <c r="B207" s="2" t="s">
        <v>248</v>
      </c>
      <c r="C207" s="15" t="s">
        <v>528</v>
      </c>
      <c r="D207" s="67" t="s">
        <v>531</v>
      </c>
    </row>
    <row r="208" spans="1:4" ht="30.2">
      <c r="A208" s="2" t="s">
        <v>739</v>
      </c>
      <c r="B208" s="2" t="s">
        <v>248</v>
      </c>
      <c r="C208" s="15" t="s">
        <v>528</v>
      </c>
      <c r="D208" s="67" t="s">
        <v>529</v>
      </c>
    </row>
    <row r="209" spans="1:4" ht="30.2">
      <c r="A209" s="2" t="s">
        <v>740</v>
      </c>
      <c r="B209" s="2" t="s">
        <v>248</v>
      </c>
      <c r="C209" s="15" t="s">
        <v>528</v>
      </c>
      <c r="D209" s="67" t="s">
        <v>529</v>
      </c>
    </row>
    <row r="210" spans="1:4" ht="30.2">
      <c r="A210" s="2" t="s">
        <v>741</v>
      </c>
      <c r="B210" s="2" t="s">
        <v>248</v>
      </c>
      <c r="C210" s="15" t="s">
        <v>528</v>
      </c>
      <c r="D210" s="67" t="s">
        <v>531</v>
      </c>
    </row>
    <row r="211" spans="1:4" ht="30.2">
      <c r="A211" s="2" t="s">
        <v>742</v>
      </c>
      <c r="B211" s="2" t="s">
        <v>248</v>
      </c>
      <c r="C211" s="15" t="s">
        <v>528</v>
      </c>
      <c r="D211" s="67" t="s">
        <v>529</v>
      </c>
    </row>
    <row r="212" spans="1:4" ht="90.4">
      <c r="A212" s="2" t="s">
        <v>743</v>
      </c>
      <c r="B212" s="2" t="s">
        <v>246</v>
      </c>
      <c r="C212" s="3" t="s">
        <v>543</v>
      </c>
      <c r="D212" s="67" t="s">
        <v>531</v>
      </c>
    </row>
    <row r="213" spans="1:4" ht="90.4">
      <c r="A213" s="2" t="s">
        <v>744</v>
      </c>
      <c r="B213" s="2" t="s">
        <v>246</v>
      </c>
      <c r="C213" s="3" t="s">
        <v>543</v>
      </c>
      <c r="D213" s="67" t="s">
        <v>531</v>
      </c>
    </row>
    <row r="214" spans="1:4" ht="30.2">
      <c r="A214" s="2" t="s">
        <v>745</v>
      </c>
      <c r="B214" s="2" t="s">
        <v>248</v>
      </c>
      <c r="C214" s="15" t="s">
        <v>528</v>
      </c>
      <c r="D214" s="67" t="s">
        <v>531</v>
      </c>
    </row>
    <row r="215" spans="1:4" ht="90.4">
      <c r="A215" s="2" t="s">
        <v>746</v>
      </c>
      <c r="B215" s="3" t="s">
        <v>246</v>
      </c>
      <c r="C215" s="3" t="s">
        <v>543</v>
      </c>
      <c r="D215" s="3" t="s">
        <v>531</v>
      </c>
    </row>
    <row r="216" spans="1:4" ht="30.2">
      <c r="A216" s="2" t="s">
        <v>747</v>
      </c>
      <c r="B216" s="2" t="s">
        <v>248</v>
      </c>
      <c r="C216" s="15" t="s">
        <v>528</v>
      </c>
      <c r="D216" s="67" t="s">
        <v>529</v>
      </c>
    </row>
    <row r="217" spans="1:4" ht="30.2">
      <c r="A217" s="2" t="s">
        <v>748</v>
      </c>
      <c r="B217" s="2" t="s">
        <v>248</v>
      </c>
      <c r="C217" s="15" t="s">
        <v>528</v>
      </c>
      <c r="D217" s="67" t="s">
        <v>529</v>
      </c>
    </row>
    <row r="218" spans="1:4" ht="90.4">
      <c r="A218" s="2" t="s">
        <v>749</v>
      </c>
      <c r="B218" s="2" t="s">
        <v>246</v>
      </c>
      <c r="C218" s="3" t="s">
        <v>543</v>
      </c>
      <c r="D218" s="67" t="s">
        <v>529</v>
      </c>
    </row>
    <row r="219" spans="1:4" ht="30.2">
      <c r="A219" s="2" t="s">
        <v>750</v>
      </c>
      <c r="B219" s="2" t="s">
        <v>248</v>
      </c>
      <c r="C219" s="15" t="s">
        <v>528</v>
      </c>
      <c r="D219" s="67" t="s">
        <v>529</v>
      </c>
    </row>
    <row r="220" spans="1:4" ht="30.2">
      <c r="A220" s="2" t="s">
        <v>751</v>
      </c>
      <c r="B220" s="2" t="s">
        <v>248</v>
      </c>
      <c r="C220" s="15" t="s">
        <v>528</v>
      </c>
      <c r="D220" s="67" t="s">
        <v>531</v>
      </c>
    </row>
    <row r="221" spans="1:4" ht="30.2">
      <c r="A221" s="2" t="s">
        <v>752</v>
      </c>
      <c r="B221" s="2" t="s">
        <v>248</v>
      </c>
      <c r="C221" s="15" t="s">
        <v>528</v>
      </c>
      <c r="D221" s="67" t="s">
        <v>531</v>
      </c>
    </row>
    <row r="222" spans="1:4" ht="30.2">
      <c r="A222" s="2" t="s">
        <v>753</v>
      </c>
      <c r="B222" s="2" t="s">
        <v>248</v>
      </c>
      <c r="C222" s="15" t="s">
        <v>528</v>
      </c>
      <c r="D222" s="67" t="s">
        <v>531</v>
      </c>
    </row>
    <row r="223" spans="1:4" ht="90.4">
      <c r="A223" s="2" t="s">
        <v>754</v>
      </c>
      <c r="B223" s="2" t="s">
        <v>246</v>
      </c>
      <c r="C223" s="3" t="s">
        <v>543</v>
      </c>
      <c r="D223" s="67" t="s">
        <v>531</v>
      </c>
    </row>
    <row r="224" spans="1:4" ht="30.2">
      <c r="A224" s="2" t="s">
        <v>755</v>
      </c>
      <c r="B224" s="2" t="s">
        <v>248</v>
      </c>
      <c r="C224" s="15" t="s">
        <v>528</v>
      </c>
      <c r="D224" s="67" t="s">
        <v>531</v>
      </c>
    </row>
    <row r="225" spans="1:4" ht="30.2">
      <c r="A225" s="2" t="s">
        <v>756</v>
      </c>
      <c r="B225" s="2" t="s">
        <v>248</v>
      </c>
      <c r="C225" s="15" t="s">
        <v>528</v>
      </c>
      <c r="D225" s="67" t="s">
        <v>529</v>
      </c>
    </row>
    <row r="226" spans="1:4" ht="30.2">
      <c r="A226" s="2" t="s">
        <v>757</v>
      </c>
      <c r="B226" s="2" t="s">
        <v>248</v>
      </c>
      <c r="C226" s="15" t="s">
        <v>528</v>
      </c>
      <c r="D226" s="67" t="s">
        <v>531</v>
      </c>
    </row>
    <row r="227" spans="1:4" ht="30.2">
      <c r="A227" s="2" t="s">
        <v>758</v>
      </c>
      <c r="B227" s="2" t="s">
        <v>248</v>
      </c>
      <c r="C227" s="15" t="s">
        <v>528</v>
      </c>
      <c r="D227" s="67" t="s">
        <v>531</v>
      </c>
    </row>
    <row r="228" spans="1:4" ht="30.2">
      <c r="A228" s="2" t="s">
        <v>759</v>
      </c>
      <c r="B228" s="2" t="s">
        <v>248</v>
      </c>
      <c r="C228" s="15" t="s">
        <v>528</v>
      </c>
      <c r="D228" s="67" t="s">
        <v>529</v>
      </c>
    </row>
    <row r="229" spans="1:4" ht="30.2">
      <c r="A229" s="2" t="s">
        <v>760</v>
      </c>
      <c r="B229" s="2" t="s">
        <v>248</v>
      </c>
      <c r="C229" s="15" t="s">
        <v>528</v>
      </c>
      <c r="D229" s="67" t="s">
        <v>529</v>
      </c>
    </row>
    <row r="230" spans="1:4" ht="90.4">
      <c r="A230" s="2" t="s">
        <v>761</v>
      </c>
      <c r="B230" s="2" t="s">
        <v>246</v>
      </c>
      <c r="C230" s="3" t="s">
        <v>543</v>
      </c>
      <c r="D230" s="67" t="s">
        <v>531</v>
      </c>
    </row>
    <row r="231" spans="1:4" ht="90.4">
      <c r="A231" s="2" t="s">
        <v>762</v>
      </c>
      <c r="B231" s="2" t="s">
        <v>246</v>
      </c>
      <c r="C231" s="3" t="s">
        <v>543</v>
      </c>
      <c r="D231" s="67" t="s">
        <v>531</v>
      </c>
    </row>
    <row r="232" spans="1:4" ht="30.2">
      <c r="A232" s="2" t="s">
        <v>763</v>
      </c>
      <c r="B232" s="2" t="s">
        <v>248</v>
      </c>
      <c r="C232" s="15" t="s">
        <v>528</v>
      </c>
      <c r="D232" s="67" t="s">
        <v>531</v>
      </c>
    </row>
    <row r="233" spans="1:4" ht="30.2">
      <c r="A233" s="2" t="s">
        <v>764</v>
      </c>
      <c r="B233" s="2" t="s">
        <v>248</v>
      </c>
      <c r="C233" s="15" t="s">
        <v>528</v>
      </c>
      <c r="D233" s="67" t="s">
        <v>531</v>
      </c>
    </row>
    <row r="234" spans="1:4" ht="30.2">
      <c r="A234" s="2" t="s">
        <v>765</v>
      </c>
      <c r="B234" s="2" t="s">
        <v>248</v>
      </c>
      <c r="C234" s="15" t="s">
        <v>528</v>
      </c>
      <c r="D234" s="67" t="s">
        <v>529</v>
      </c>
    </row>
    <row r="235" spans="1:4" ht="30.2">
      <c r="A235" s="2" t="s">
        <v>766</v>
      </c>
      <c r="B235" s="2" t="s">
        <v>248</v>
      </c>
      <c r="C235" s="15" t="s">
        <v>528</v>
      </c>
      <c r="D235" s="67" t="s">
        <v>529</v>
      </c>
    </row>
    <row r="236" spans="1:4" ht="30.2">
      <c r="A236" s="2" t="s">
        <v>767</v>
      </c>
      <c r="B236" s="2" t="s">
        <v>248</v>
      </c>
      <c r="C236" s="15" t="s">
        <v>528</v>
      </c>
      <c r="D236" s="67" t="s">
        <v>531</v>
      </c>
    </row>
    <row r="237" spans="1:4" ht="30.2">
      <c r="A237" s="2" t="s">
        <v>768</v>
      </c>
      <c r="B237" s="2" t="s">
        <v>248</v>
      </c>
      <c r="C237" s="15" t="s">
        <v>528</v>
      </c>
      <c r="D237" s="67" t="s">
        <v>529</v>
      </c>
    </row>
    <row r="238" spans="1:4" ht="30.2">
      <c r="A238" s="2" t="s">
        <v>769</v>
      </c>
      <c r="B238" s="2" t="s">
        <v>248</v>
      </c>
      <c r="C238" s="15" t="s">
        <v>528</v>
      </c>
      <c r="D238" s="67" t="s">
        <v>531</v>
      </c>
    </row>
    <row r="239" spans="1:4" ht="30.2">
      <c r="A239" s="2" t="s">
        <v>770</v>
      </c>
      <c r="B239" s="2" t="s">
        <v>248</v>
      </c>
      <c r="C239" s="15" t="s">
        <v>528</v>
      </c>
      <c r="D239" s="67" t="s">
        <v>531</v>
      </c>
    </row>
    <row r="240" spans="1:4" ht="30.2">
      <c r="A240" s="2" t="s">
        <v>771</v>
      </c>
      <c r="B240" s="2" t="s">
        <v>248</v>
      </c>
      <c r="C240" s="15" t="s">
        <v>528</v>
      </c>
      <c r="D240" s="67" t="s">
        <v>531</v>
      </c>
    </row>
    <row r="241" spans="1:4" ht="30.2">
      <c r="A241" s="2" t="s">
        <v>772</v>
      </c>
      <c r="B241" s="2" t="s">
        <v>248</v>
      </c>
      <c r="C241" s="15" t="s">
        <v>528</v>
      </c>
      <c r="D241" s="67" t="s">
        <v>531</v>
      </c>
    </row>
    <row r="242" spans="1:4" ht="30.2">
      <c r="A242" s="2" t="s">
        <v>773</v>
      </c>
      <c r="B242" s="2" t="s">
        <v>248</v>
      </c>
      <c r="C242" s="15" t="s">
        <v>528</v>
      </c>
      <c r="D242" s="67" t="s">
        <v>531</v>
      </c>
    </row>
    <row r="243" spans="1:4" ht="30.2">
      <c r="A243" s="2" t="s">
        <v>774</v>
      </c>
      <c r="B243" s="2" t="s">
        <v>248</v>
      </c>
      <c r="C243" s="15" t="s">
        <v>528</v>
      </c>
      <c r="D243" s="67" t="s">
        <v>529</v>
      </c>
    </row>
    <row r="244" spans="1:4" ht="30.2">
      <c r="A244" s="2" t="s">
        <v>775</v>
      </c>
      <c r="B244" s="2" t="s">
        <v>248</v>
      </c>
      <c r="C244" s="15" t="s">
        <v>528</v>
      </c>
      <c r="D244" s="67" t="s">
        <v>529</v>
      </c>
    </row>
    <row r="245" spans="1:4">
      <c r="A245" s="2" t="s">
        <v>776</v>
      </c>
      <c r="B245" s="2" t="s">
        <v>637</v>
      </c>
      <c r="C245" s="15" t="s">
        <v>528</v>
      </c>
      <c r="D245" s="67" t="s">
        <v>638</v>
      </c>
    </row>
  </sheetData>
  <autoFilter ref="A1:D245" xr:uid="{00000000-0001-0000-0B00-000000000000}"/>
  <conditionalFormatting sqref="A1:A1048576">
    <cfRule type="duplicateValues" dxfId="0" priority="1"/>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1"/>
  <dimension ref="A1:B2"/>
  <sheetViews>
    <sheetView workbookViewId="0">
      <selection activeCell="A30" sqref="A30:I41"/>
    </sheetView>
  </sheetViews>
  <sheetFormatPr defaultRowHeight="15"/>
  <cols>
    <col min="2" max="2" width="61.85546875" bestFit="1" customWidth="1"/>
  </cols>
  <sheetData>
    <row r="1" spans="1:2">
      <c r="A1" t="s">
        <v>246</v>
      </c>
      <c r="B1" t="s">
        <v>777</v>
      </c>
    </row>
    <row r="2" spans="1:2">
      <c r="A2" t="s">
        <v>248</v>
      </c>
      <c r="B2" t="s">
        <v>778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A7"/>
  <sheetViews>
    <sheetView workbookViewId="0">
      <selection activeCell="A30" sqref="A30:I41"/>
    </sheetView>
  </sheetViews>
  <sheetFormatPr defaultRowHeight="15"/>
  <cols>
    <col min="1" max="1" width="28.28515625" bestFit="1" customWidth="1"/>
  </cols>
  <sheetData>
    <row r="1" spans="1:1">
      <c r="A1" t="s">
        <v>58</v>
      </c>
    </row>
    <row r="2" spans="1:1">
      <c r="A2" t="s">
        <v>779</v>
      </c>
    </row>
    <row r="3" spans="1:1">
      <c r="A3" t="s">
        <v>780</v>
      </c>
    </row>
    <row r="4" spans="1:1">
      <c r="A4" t="s">
        <v>781</v>
      </c>
    </row>
    <row r="5" spans="1:1">
      <c r="A5" t="s">
        <v>782</v>
      </c>
    </row>
    <row r="6" spans="1:1">
      <c r="A6" t="s">
        <v>783</v>
      </c>
    </row>
    <row r="7" spans="1:1">
      <c r="A7" t="s">
        <v>526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1:C8"/>
  <sheetViews>
    <sheetView topLeftCell="A4" zoomScale="60" zoomScaleNormal="60" workbookViewId="0">
      <selection activeCell="A30" sqref="A30:I41"/>
    </sheetView>
  </sheetViews>
  <sheetFormatPr defaultRowHeight="15"/>
  <cols>
    <col min="1" max="1" width="34.7109375" style="1" customWidth="1"/>
    <col min="2" max="2" width="157" style="16" bestFit="1" customWidth="1"/>
    <col min="3" max="3" width="80.5703125" style="15" customWidth="1"/>
  </cols>
  <sheetData>
    <row r="1" spans="1:3">
      <c r="A1" s="1" t="s">
        <v>58</v>
      </c>
      <c r="B1" s="46" t="s">
        <v>784</v>
      </c>
      <c r="C1" s="14" t="s">
        <v>785</v>
      </c>
    </row>
    <row r="2" spans="1:3" ht="45.2">
      <c r="A2" s="1" t="s">
        <v>62</v>
      </c>
      <c r="B2" s="13" t="s">
        <v>786</v>
      </c>
      <c r="C2" s="14" t="s">
        <v>787</v>
      </c>
    </row>
    <row r="3" spans="1:3" ht="259.14999999999998" customHeight="1">
      <c r="A3" s="8" t="s">
        <v>788</v>
      </c>
      <c r="B3" s="13" t="s">
        <v>789</v>
      </c>
      <c r="C3" s="14" t="s">
        <v>787</v>
      </c>
    </row>
    <row r="4" spans="1:3" ht="303.75" customHeight="1">
      <c r="A4" s="8" t="s">
        <v>790</v>
      </c>
      <c r="B4" s="13" t="s">
        <v>791</v>
      </c>
      <c r="C4" s="14" t="s">
        <v>792</v>
      </c>
    </row>
    <row r="5" spans="1:3" ht="207.6" customHeight="1">
      <c r="A5" s="8" t="s">
        <v>793</v>
      </c>
      <c r="B5" s="13" t="s">
        <v>794</v>
      </c>
      <c r="C5" s="14" t="s">
        <v>795</v>
      </c>
    </row>
    <row r="6" spans="1:3" ht="45.2">
      <c r="A6" s="8" t="s">
        <v>796</v>
      </c>
      <c r="B6" s="13" t="s">
        <v>797</v>
      </c>
      <c r="C6" s="14" t="s">
        <v>795</v>
      </c>
    </row>
    <row r="7" spans="1:3" ht="126.95" customHeight="1">
      <c r="A7" s="8" t="s">
        <v>798</v>
      </c>
      <c r="B7" s="13" t="s">
        <v>799</v>
      </c>
      <c r="C7" s="14" t="s">
        <v>787</v>
      </c>
    </row>
    <row r="8" spans="1:3" ht="83.1" customHeight="1">
      <c r="A8" s="8" t="s">
        <v>800</v>
      </c>
      <c r="B8" s="13" t="s">
        <v>801</v>
      </c>
      <c r="C8" s="14" t="s">
        <v>787</v>
      </c>
    </row>
  </sheetData>
  <hyperlinks>
    <hyperlink ref="C1" r:id="rId1" xr:uid="{00000000-0004-0000-0E00-000000000000}"/>
    <hyperlink ref="C3" r:id="rId2" location="evidence-you-meet-the-maintenance-requirements" xr:uid="{00000000-0004-0000-0E00-000001000000}"/>
    <hyperlink ref="C4" r:id="rId3" location="using-your-parents-or-legal-guardians-funds" xr:uid="{00000000-0004-0000-0E00-000002000000}"/>
    <hyperlink ref="C6" r:id="rId4" location="official-financial-sponsors" xr:uid="{00000000-0004-0000-0E00-000003000000}"/>
    <hyperlink ref="C7" r:id="rId5" location="evidence-you-meet-the-maintenance-requirements" xr:uid="{00000000-0004-0000-0E00-000004000000}"/>
    <hyperlink ref="C8" r:id="rId6" location="evidence-you-meet-the-maintenance-requirements" xr:uid="{00000000-0004-0000-0E00-000005000000}"/>
    <hyperlink ref="C5" r:id="rId7" location="official-financial-sponsors" xr:uid="{00000000-0004-0000-0E00-000006000000}"/>
    <hyperlink ref="C2" r:id="rId8" location="evidence-you-meet-the-maintenance-requirements" xr:uid="{94BD6E25-E66F-4F07-B665-1611DE839CBA}"/>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A7"/>
  <sheetViews>
    <sheetView workbookViewId="0">
      <selection activeCell="A26" sqref="A26:K26"/>
    </sheetView>
  </sheetViews>
  <sheetFormatPr defaultRowHeight="15"/>
  <cols>
    <col min="1" max="1" width="83" bestFit="1" customWidth="1"/>
  </cols>
  <sheetData>
    <row r="1" spans="1:1">
      <c r="A1" s="7" t="s">
        <v>72</v>
      </c>
    </row>
    <row r="2" spans="1:1">
      <c r="A2" t="s">
        <v>802</v>
      </c>
    </row>
    <row r="3" spans="1:1">
      <c r="A3" t="s">
        <v>803</v>
      </c>
    </row>
    <row r="4" spans="1:1">
      <c r="A4" t="s">
        <v>804</v>
      </c>
    </row>
    <row r="5" spans="1:1">
      <c r="A5" t="s">
        <v>805</v>
      </c>
    </row>
    <row r="6" spans="1:1">
      <c r="A6" t="s">
        <v>806</v>
      </c>
    </row>
    <row r="7" spans="1:1">
      <c r="A7" t="s">
        <v>807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
  <sheetViews>
    <sheetView workbookViewId="0">
      <selection activeCell="B6" sqref="B6"/>
    </sheetView>
  </sheetViews>
  <sheetFormatPr defaultRowHeight="15"/>
  <cols>
    <col min="1" max="1" width="48.140625" bestFit="1" customWidth="1"/>
  </cols>
  <sheetData>
    <row r="1" spans="1:1">
      <c r="A1" t="s">
        <v>808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1"/>
  <dimension ref="A1:A8"/>
  <sheetViews>
    <sheetView workbookViewId="0">
      <selection activeCell="A26" sqref="A26:K26"/>
    </sheetView>
  </sheetViews>
  <sheetFormatPr defaultRowHeight="15"/>
  <cols>
    <col min="1" max="1" width="39.42578125" style="2" bestFit="1" customWidth="1"/>
    <col min="2" max="2" width="35.85546875" customWidth="1"/>
  </cols>
  <sheetData>
    <row r="1" spans="1:1">
      <c r="A1" s="4" t="s">
        <v>58</v>
      </c>
    </row>
    <row r="2" spans="1:1">
      <c r="A2" s="2" t="s">
        <v>809</v>
      </c>
    </row>
    <row r="3" spans="1:1">
      <c r="A3" s="2" t="s">
        <v>810</v>
      </c>
    </row>
    <row r="4" spans="1:1">
      <c r="A4" s="2" t="s">
        <v>811</v>
      </c>
    </row>
    <row r="5" spans="1:1">
      <c r="A5" s="2" t="s">
        <v>812</v>
      </c>
    </row>
    <row r="6" spans="1:1">
      <c r="A6" s="2" t="s">
        <v>813</v>
      </c>
    </row>
    <row r="7" spans="1:1">
      <c r="A7" s="2" t="s">
        <v>814</v>
      </c>
    </row>
    <row r="8" spans="1:1">
      <c r="A8" s="2" t="s">
        <v>815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11"/>
  <dimension ref="A1:B11"/>
  <sheetViews>
    <sheetView workbookViewId="0">
      <selection activeCell="A14" sqref="A14"/>
    </sheetView>
  </sheetViews>
  <sheetFormatPr defaultRowHeight="15"/>
  <cols>
    <col min="1" max="1" width="96.5703125" bestFit="1" customWidth="1"/>
    <col min="2" max="2" width="30.28515625" bestFit="1" customWidth="1"/>
  </cols>
  <sheetData>
    <row r="1" spans="1:2">
      <c r="A1" s="7" t="s">
        <v>816</v>
      </c>
    </row>
    <row r="2" spans="1:2">
      <c r="A2" s="77" t="s">
        <v>817</v>
      </c>
      <c r="B2" s="78" t="s">
        <v>34</v>
      </c>
    </row>
    <row r="3" spans="1:2">
      <c r="A3" s="77" t="s">
        <v>818</v>
      </c>
      <c r="B3" s="78" t="s">
        <v>37</v>
      </c>
    </row>
    <row r="4" spans="1:2">
      <c r="A4" s="77" t="s">
        <v>819</v>
      </c>
      <c r="B4" s="78" t="s">
        <v>39</v>
      </c>
    </row>
    <row r="5" spans="1:2">
      <c r="A5" s="77" t="s">
        <v>820</v>
      </c>
      <c r="B5" s="78" t="s">
        <v>39</v>
      </c>
    </row>
    <row r="6" spans="1:2">
      <c r="A6" s="77" t="s">
        <v>821</v>
      </c>
      <c r="B6" s="78" t="s">
        <v>39</v>
      </c>
    </row>
    <row r="7" spans="1:2">
      <c r="A7" s="77" t="s">
        <v>822</v>
      </c>
      <c r="B7" s="78" t="s">
        <v>39</v>
      </c>
    </row>
    <row r="8" spans="1:2">
      <c r="A8" s="77" t="s">
        <v>823</v>
      </c>
      <c r="B8" s="78" t="s">
        <v>39</v>
      </c>
    </row>
    <row r="9" spans="1:2">
      <c r="A9" s="77" t="s">
        <v>824</v>
      </c>
      <c r="B9" s="78" t="s">
        <v>39</v>
      </c>
    </row>
    <row r="10" spans="1:2">
      <c r="A10" s="77" t="s">
        <v>825</v>
      </c>
      <c r="B10" s="78" t="s">
        <v>39</v>
      </c>
    </row>
    <row r="11" spans="1:2">
      <c r="A11" s="77" t="s">
        <v>826</v>
      </c>
      <c r="B11" s="78" t="s">
        <v>39</v>
      </c>
    </row>
  </sheetData>
  <hyperlinks>
    <hyperlink ref="B3" r:id="rId1" xr:uid="{00000000-0004-0000-1200-000001000000}"/>
    <hyperlink ref="B4" r:id="rId2" xr:uid="{00000000-0004-0000-1200-000002000000}"/>
    <hyperlink ref="B5:B11" r:id="rId3" display="VisaCompliance@mmu.ac.uk" xr:uid="{00000000-0004-0000-1200-000003000000}"/>
    <hyperlink ref="B9" r:id="rId4" xr:uid="{5DD8DA38-30C6-4A3C-9621-CAB8C8F0A0A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93"/>
  <sheetViews>
    <sheetView showZeros="0" view="pageLayout" topLeftCell="A13" zoomScaleNormal="100" workbookViewId="0">
      <selection activeCell="A21" sqref="A21:D22"/>
    </sheetView>
  </sheetViews>
  <sheetFormatPr defaultColWidth="0" defaultRowHeight="15" zeroHeight="1"/>
  <cols>
    <col min="1" max="5" width="8.85546875" style="17" customWidth="1"/>
    <col min="6" max="6" width="12" style="17" customWidth="1"/>
    <col min="7" max="7" width="8.85546875" style="17" customWidth="1"/>
    <col min="8" max="8" width="5.7109375" style="17" customWidth="1"/>
    <col min="9" max="10" width="8.85546875" style="17" customWidth="1"/>
    <col min="11" max="11" width="8.28515625" style="17" customWidth="1"/>
    <col min="12" max="12" width="1.7109375" style="16" customWidth="1"/>
    <col min="13" max="13" width="11.7109375" style="16" hidden="1" customWidth="1"/>
    <col min="14" max="20" width="8.85546875" style="16" hidden="1" customWidth="1"/>
    <col min="21" max="21" width="8.7109375" style="16" hidden="1" customWidth="1"/>
    <col min="22" max="22" width="2.85546875" style="16" hidden="1" customWidth="1"/>
    <col min="23" max="23" width="13.140625" style="16" hidden="1" customWidth="1"/>
    <col min="24" max="16384" width="8.85546875" style="16" hidden="1"/>
  </cols>
  <sheetData>
    <row r="1" spans="1:11" s="162" customFormat="1" ht="15" customHeight="1">
      <c r="A1" s="213" t="s">
        <v>41</v>
      </c>
      <c r="B1" s="213"/>
      <c r="C1" s="213"/>
      <c r="D1" s="213"/>
      <c r="E1" s="213"/>
      <c r="F1" s="213"/>
      <c r="G1" s="213"/>
      <c r="H1" s="213"/>
      <c r="I1" s="213"/>
      <c r="J1" s="53"/>
      <c r="K1" s="53"/>
    </row>
    <row r="2" spans="1:11" s="162" customFormat="1" ht="15" customHeight="1">
      <c r="A2" s="213"/>
      <c r="B2" s="213"/>
      <c r="C2" s="213"/>
      <c r="D2" s="213"/>
      <c r="E2" s="213"/>
      <c r="F2" s="213"/>
      <c r="G2" s="213"/>
      <c r="H2" s="213"/>
      <c r="I2" s="213"/>
      <c r="J2" s="53"/>
      <c r="K2" s="53"/>
    </row>
    <row r="3" spans="1:11" s="162" customFormat="1">
      <c r="A3" s="215" t="s">
        <v>42</v>
      </c>
      <c r="B3" s="216"/>
      <c r="C3" s="216"/>
      <c r="D3" s="216"/>
      <c r="E3" s="216"/>
      <c r="F3" s="216"/>
      <c r="G3" s="216"/>
      <c r="H3" s="216"/>
      <c r="I3" s="217"/>
      <c r="J3" s="17"/>
      <c r="K3" s="17"/>
    </row>
    <row r="4" spans="1:11" s="162" customFormat="1">
      <c r="A4" s="218"/>
      <c r="B4" s="219"/>
      <c r="C4" s="219"/>
      <c r="D4" s="219"/>
      <c r="E4" s="219"/>
      <c r="F4" s="219"/>
      <c r="G4" s="219"/>
      <c r="H4" s="219"/>
      <c r="I4" s="220"/>
      <c r="J4" s="17"/>
      <c r="K4" s="17"/>
    </row>
    <row r="5" spans="1:11" s="162" customFormat="1">
      <c r="A5" s="221"/>
      <c r="B5" s="222"/>
      <c r="C5" s="222"/>
      <c r="D5" s="222"/>
      <c r="E5" s="222"/>
      <c r="F5" s="222"/>
      <c r="G5" s="222"/>
      <c r="H5" s="222"/>
      <c r="I5" s="223"/>
      <c r="J5" s="17"/>
      <c r="K5" s="17"/>
    </row>
    <row r="6" spans="1:11" s="162" customFormat="1">
      <c r="J6" s="17"/>
      <c r="K6" s="17"/>
    </row>
    <row r="7" spans="1:11" s="162" customFormat="1" ht="15" customHeight="1">
      <c r="A7" s="123" t="s">
        <v>43</v>
      </c>
      <c r="B7" s="123"/>
      <c r="C7" s="123"/>
      <c r="D7" s="123"/>
      <c r="E7" s="123"/>
      <c r="F7" s="123"/>
      <c r="G7" s="123"/>
      <c r="H7" s="123"/>
      <c r="I7" s="123"/>
      <c r="J7" s="123"/>
      <c r="K7" s="123"/>
    </row>
    <row r="8" spans="1:11" s="162" customFormat="1">
      <c r="A8" s="123"/>
      <c r="B8" s="123"/>
      <c r="C8" s="123"/>
      <c r="D8" s="123"/>
      <c r="E8" s="123"/>
      <c r="F8" s="123"/>
      <c r="G8" s="123"/>
      <c r="H8" s="123"/>
      <c r="I8" s="123"/>
      <c r="J8" s="123"/>
      <c r="K8" s="123"/>
    </row>
    <row r="9" spans="1:11" s="162" customFormat="1">
      <c r="A9" s="123"/>
      <c r="B9" s="123"/>
      <c r="C9" s="123"/>
      <c r="D9" s="123"/>
      <c r="E9" s="123"/>
      <c r="F9" s="123"/>
      <c r="G9" s="123"/>
      <c r="H9" s="123"/>
      <c r="I9" s="123"/>
      <c r="J9" s="123"/>
      <c r="K9" s="123"/>
    </row>
    <row r="10" spans="1:11" s="162" customFormat="1">
      <c r="A10" s="17"/>
      <c r="B10" s="17"/>
      <c r="C10" s="17"/>
      <c r="D10" s="17"/>
      <c r="E10" s="17"/>
      <c r="F10" s="17"/>
      <c r="G10" s="17"/>
      <c r="H10" s="17"/>
      <c r="I10" s="17"/>
      <c r="J10" s="17"/>
      <c r="K10" s="17"/>
    </row>
    <row r="11" spans="1:11" s="162" customFormat="1">
      <c r="A11" s="123" t="s">
        <v>44</v>
      </c>
      <c r="B11" s="123"/>
      <c r="C11" s="123"/>
      <c r="D11" s="123"/>
      <c r="E11" s="123"/>
      <c r="F11" s="123"/>
      <c r="G11" s="123"/>
      <c r="H11" s="123"/>
      <c r="I11" s="123"/>
      <c r="J11" s="123"/>
      <c r="K11" s="123"/>
    </row>
    <row r="12" spans="1:11" s="162" customFormat="1">
      <c r="A12" s="123"/>
      <c r="B12" s="123"/>
      <c r="C12" s="123"/>
      <c r="D12" s="123"/>
      <c r="E12" s="123"/>
      <c r="F12" s="123"/>
      <c r="G12" s="123"/>
      <c r="H12" s="123"/>
      <c r="I12" s="123"/>
      <c r="J12" s="123"/>
      <c r="K12" s="123"/>
    </row>
    <row r="13" spans="1:11" s="162" customFormat="1">
      <c r="A13" s="123" t="s">
        <v>45</v>
      </c>
      <c r="B13" s="123"/>
      <c r="C13" s="123"/>
      <c r="D13" s="123"/>
      <c r="E13" s="123"/>
      <c r="F13" s="123"/>
      <c r="G13" s="123"/>
      <c r="H13" s="123"/>
      <c r="I13" s="123"/>
      <c r="J13" s="123"/>
      <c r="K13" s="123"/>
    </row>
    <row r="14" spans="1:11" s="162" customFormat="1" ht="15" customHeight="1">
      <c r="A14" s="123"/>
      <c r="B14" s="123"/>
      <c r="C14" s="123"/>
      <c r="D14" s="123"/>
      <c r="E14" s="123"/>
      <c r="F14" s="123"/>
      <c r="G14" s="123"/>
      <c r="H14" s="123"/>
      <c r="I14" s="123"/>
      <c r="J14" s="123"/>
      <c r="K14" s="123"/>
    </row>
    <row r="15" spans="1:11" s="162" customFormat="1">
      <c r="A15" s="239"/>
      <c r="B15" s="239"/>
      <c r="C15" s="239"/>
      <c r="D15" s="239"/>
      <c r="E15" s="239"/>
      <c r="F15" s="239"/>
      <c r="G15" s="239"/>
      <c r="H15" s="239"/>
      <c r="I15" s="239"/>
      <c r="J15" s="239"/>
      <c r="K15" s="239"/>
    </row>
    <row r="16" spans="1:11" s="162" customFormat="1" ht="14.45" customHeight="1">
      <c r="A16" s="197" t="s">
        <v>46</v>
      </c>
      <c r="B16" s="198"/>
      <c r="C16" s="198"/>
      <c r="D16" s="198"/>
      <c r="E16" s="198"/>
      <c r="F16" s="198"/>
      <c r="G16" s="198"/>
      <c r="H16" s="198"/>
      <c r="I16" s="198"/>
      <c r="J16" s="198"/>
      <c r="K16" s="199"/>
    </row>
    <row r="17" spans="1:11" s="162" customFormat="1" ht="14.45" customHeight="1">
      <c r="A17" s="166" t="s">
        <v>47</v>
      </c>
      <c r="B17" s="167"/>
      <c r="C17" s="167"/>
      <c r="D17" s="169"/>
      <c r="E17" s="166" t="s">
        <v>48</v>
      </c>
      <c r="F17" s="167"/>
      <c r="G17" s="167"/>
      <c r="H17" s="168"/>
      <c r="I17" s="170" t="s">
        <v>49</v>
      </c>
      <c r="J17" s="167"/>
      <c r="K17" s="168"/>
    </row>
    <row r="18" spans="1:11" s="162" customFormat="1">
      <c r="A18" s="171"/>
      <c r="B18" s="172"/>
      <c r="C18" s="172"/>
      <c r="D18" s="173"/>
      <c r="E18" s="171"/>
      <c r="F18" s="172"/>
      <c r="G18" s="172"/>
      <c r="H18" s="173"/>
      <c r="I18" s="177"/>
      <c r="J18" s="172"/>
      <c r="K18" s="173"/>
    </row>
    <row r="19" spans="1:11" s="162" customFormat="1">
      <c r="A19" s="174"/>
      <c r="B19" s="175"/>
      <c r="C19" s="175"/>
      <c r="D19" s="176"/>
      <c r="E19" s="174"/>
      <c r="F19" s="175"/>
      <c r="G19" s="175"/>
      <c r="H19" s="176"/>
      <c r="I19" s="178"/>
      <c r="J19" s="175"/>
      <c r="K19" s="176"/>
    </row>
    <row r="20" spans="1:11" s="162" customFormat="1" ht="14.45" customHeight="1">
      <c r="A20" s="166" t="s">
        <v>50</v>
      </c>
      <c r="B20" s="167"/>
      <c r="C20" s="167"/>
      <c r="D20" s="168"/>
      <c r="E20" s="166" t="s">
        <v>51</v>
      </c>
      <c r="F20" s="167"/>
      <c r="G20" s="167"/>
      <c r="H20" s="168"/>
      <c r="I20" s="166" t="s">
        <v>52</v>
      </c>
      <c r="J20" s="167"/>
      <c r="K20" s="168"/>
    </row>
    <row r="21" spans="1:11" s="162" customFormat="1">
      <c r="A21" s="179"/>
      <c r="B21" s="180"/>
      <c r="C21" s="180"/>
      <c r="D21" s="181"/>
      <c r="E21" s="185" t="str">
        <f>(IFERROR(VLOOKUP($A$21,'Nationality and TB'!$A:$D,2,0)," "))</f>
        <v xml:space="preserve"> </v>
      </c>
      <c r="F21" s="186"/>
      <c r="G21" s="186"/>
      <c r="H21" s="187"/>
      <c r="I21" s="191" t="str">
        <f>IF(OR(E21="Yes", E21="You do not need a visa to enter the UK."),"No","Yes")</f>
        <v>Yes</v>
      </c>
      <c r="J21" s="192"/>
      <c r="K21" s="193"/>
    </row>
    <row r="22" spans="1:11" s="162" customFormat="1">
      <c r="A22" s="182"/>
      <c r="B22" s="183"/>
      <c r="C22" s="183"/>
      <c r="D22" s="184"/>
      <c r="E22" s="188"/>
      <c r="F22" s="189"/>
      <c r="G22" s="189"/>
      <c r="H22" s="190"/>
      <c r="I22" s="194"/>
      <c r="J22" s="195"/>
      <c r="K22" s="196"/>
    </row>
    <row r="23" spans="1:11" s="162" customFormat="1" ht="14.45" customHeight="1">
      <c r="A23" s="163" t="s">
        <v>53</v>
      </c>
      <c r="B23" s="164"/>
      <c r="C23" s="164"/>
      <c r="D23" s="164"/>
      <c r="E23" s="164"/>
      <c r="F23" s="164"/>
      <c r="G23" s="164"/>
      <c r="H23" s="164"/>
      <c r="I23" s="164"/>
      <c r="J23" s="164"/>
      <c r="K23" s="165"/>
    </row>
    <row r="24" spans="1:11" s="162" customFormat="1">
      <c r="A24" s="179"/>
      <c r="B24" s="180"/>
      <c r="C24" s="180"/>
      <c r="D24" s="180"/>
      <c r="E24" s="180"/>
      <c r="F24" s="180"/>
      <c r="G24" s="180"/>
      <c r="H24" s="180"/>
      <c r="I24" s="180"/>
      <c r="J24" s="180"/>
      <c r="K24" s="181"/>
    </row>
    <row r="25" spans="1:11" s="162" customFormat="1">
      <c r="A25" s="182"/>
      <c r="B25" s="183"/>
      <c r="C25" s="183"/>
      <c r="D25" s="183"/>
      <c r="E25" s="183"/>
      <c r="F25" s="183"/>
      <c r="G25" s="183"/>
      <c r="H25" s="183"/>
      <c r="I25" s="183"/>
      <c r="J25" s="183"/>
      <c r="K25" s="184"/>
    </row>
    <row r="26" spans="1:11" s="162" customFormat="1" ht="14.45">
      <c r="A26" s="200" t="s">
        <v>54</v>
      </c>
      <c r="B26" s="201"/>
      <c r="C26" s="201"/>
      <c r="D26" s="201"/>
      <c r="E26" s="201"/>
      <c r="F26" s="201"/>
      <c r="G26" s="201"/>
      <c r="H26" s="201"/>
      <c r="I26" s="201"/>
      <c r="J26" s="201"/>
      <c r="K26" s="202"/>
    </row>
    <row r="27" spans="1:11" s="162" customFormat="1" ht="14.45" customHeight="1">
      <c r="A27" s="203"/>
      <c r="B27" s="204"/>
      <c r="C27" s="204"/>
      <c r="D27" s="204"/>
      <c r="E27" s="204"/>
      <c r="F27" s="204"/>
      <c r="G27" s="204"/>
      <c r="H27" s="204"/>
      <c r="I27" s="204"/>
      <c r="J27" s="204"/>
      <c r="K27" s="205"/>
    </row>
    <row r="28" spans="1:11" s="162" customFormat="1" ht="14.45" customHeight="1">
      <c r="A28" s="123"/>
      <c r="B28" s="123"/>
      <c r="C28" s="123"/>
      <c r="D28" s="123"/>
      <c r="E28" s="123"/>
      <c r="F28" s="123"/>
      <c r="G28" s="123"/>
      <c r="H28" s="123"/>
      <c r="I28" s="123"/>
      <c r="J28" s="123"/>
      <c r="K28" s="123"/>
    </row>
    <row r="29" spans="1:11" s="162" customFormat="1" ht="15" customHeight="1">
      <c r="A29" s="206" t="s">
        <v>55</v>
      </c>
      <c r="B29" s="207"/>
      <c r="C29" s="207"/>
      <c r="D29" s="207"/>
      <c r="E29" s="207"/>
      <c r="F29" s="207"/>
      <c r="G29" s="207"/>
      <c r="H29" s="207"/>
      <c r="I29" s="207"/>
      <c r="J29" s="207"/>
      <c r="K29" s="208"/>
    </row>
    <row r="30" spans="1:11" s="162" customFormat="1" ht="15" customHeight="1">
      <c r="A30" s="209" t="s">
        <v>56</v>
      </c>
      <c r="B30" s="210"/>
      <c r="C30" s="210"/>
      <c r="D30" s="210"/>
      <c r="E30" s="211"/>
      <c r="F30" s="212" t="s">
        <v>57</v>
      </c>
      <c r="G30" s="210"/>
      <c r="H30" s="210"/>
      <c r="I30" s="210"/>
      <c r="J30" s="210"/>
      <c r="K30" s="211"/>
    </row>
    <row r="31" spans="1:11" s="162" customFormat="1" ht="14.45" customHeight="1">
      <c r="A31" s="224" t="s">
        <v>58</v>
      </c>
      <c r="B31" s="225"/>
      <c r="C31" s="225"/>
      <c r="D31" s="225"/>
      <c r="E31" s="226"/>
      <c r="F31" s="227"/>
      <c r="G31" s="228"/>
      <c r="H31" s="228"/>
      <c r="I31" s="228"/>
      <c r="J31" s="228"/>
      <c r="K31" s="229"/>
    </row>
    <row r="32" spans="1:11" s="162" customFormat="1">
      <c r="A32" s="159"/>
      <c r="B32" s="159"/>
      <c r="C32" s="159"/>
      <c r="D32" s="159"/>
      <c r="E32" s="159"/>
      <c r="F32" s="159"/>
      <c r="G32" s="159"/>
      <c r="H32" s="159"/>
      <c r="I32" s="159"/>
      <c r="J32" s="159"/>
      <c r="K32" s="159"/>
    </row>
    <row r="33" spans="1:11" s="162" customFormat="1" ht="15" customHeight="1">
      <c r="A33" s="230" t="s">
        <v>59</v>
      </c>
      <c r="B33" s="231"/>
      <c r="C33" s="231"/>
      <c r="D33" s="231"/>
      <c r="E33" s="231"/>
      <c r="F33" s="231"/>
      <c r="G33" s="231"/>
      <c r="H33" s="231"/>
      <c r="I33" s="231"/>
      <c r="J33" s="231"/>
      <c r="K33" s="232"/>
    </row>
    <row r="34" spans="1:11" s="162" customFormat="1">
      <c r="A34" s="233" t="str">
        <f>(IFERROR(VLOOKUP($A$21,'Nationality and TB'!$A:$D,3,0)," "))</f>
        <v xml:space="preserve"> </v>
      </c>
      <c r="B34" s="234"/>
      <c r="C34" s="234"/>
      <c r="D34" s="234"/>
      <c r="E34" s="234"/>
      <c r="F34" s="234"/>
      <c r="G34" s="234"/>
      <c r="H34" s="234"/>
      <c r="I34" s="234"/>
      <c r="J34" s="234"/>
      <c r="K34" s="235"/>
    </row>
    <row r="35" spans="1:11" s="162" customFormat="1">
      <c r="A35" s="236"/>
      <c r="B35" s="237"/>
      <c r="C35" s="237"/>
      <c r="D35" s="237"/>
      <c r="E35" s="237"/>
      <c r="F35" s="237"/>
      <c r="G35" s="237"/>
      <c r="H35" s="237"/>
      <c r="I35" s="237"/>
      <c r="J35" s="237"/>
      <c r="K35" s="238"/>
    </row>
    <row r="36" spans="1:11" s="162" customFormat="1">
      <c r="A36" s="236"/>
      <c r="B36" s="237"/>
      <c r="C36" s="237"/>
      <c r="D36" s="237"/>
      <c r="E36" s="237"/>
      <c r="F36" s="237"/>
      <c r="G36" s="237"/>
      <c r="H36" s="237"/>
      <c r="I36" s="237"/>
      <c r="J36" s="237"/>
      <c r="K36" s="238"/>
    </row>
    <row r="37" spans="1:11" s="162" customFormat="1">
      <c r="A37" s="236"/>
      <c r="B37" s="237"/>
      <c r="C37" s="237"/>
      <c r="D37" s="237"/>
      <c r="E37" s="237"/>
      <c r="F37" s="237"/>
      <c r="G37" s="237"/>
      <c r="H37" s="237"/>
      <c r="I37" s="237"/>
      <c r="J37" s="237"/>
      <c r="K37" s="238"/>
    </row>
    <row r="38" spans="1:11" s="162" customFormat="1">
      <c r="A38" s="188"/>
      <c r="B38" s="189"/>
      <c r="C38" s="189"/>
      <c r="D38" s="189"/>
      <c r="E38" s="189"/>
      <c r="F38" s="189"/>
      <c r="G38" s="189"/>
      <c r="H38" s="189"/>
      <c r="I38" s="189"/>
      <c r="J38" s="189"/>
      <c r="K38" s="190"/>
    </row>
    <row r="39" spans="1:11" s="162" customFormat="1" ht="14.45" customHeight="1">
      <c r="A39" s="246"/>
      <c r="B39" s="246"/>
      <c r="C39" s="246"/>
      <c r="D39" s="246"/>
      <c r="E39" s="246"/>
      <c r="F39" s="246"/>
      <c r="G39" s="246"/>
      <c r="H39" s="246"/>
      <c r="I39" s="246"/>
      <c r="J39" s="246"/>
      <c r="K39" s="246"/>
    </row>
    <row r="40" spans="1:11" s="162" customFormat="1" ht="15" customHeight="1">
      <c r="A40" s="230" t="s">
        <v>60</v>
      </c>
      <c r="B40" s="231"/>
      <c r="C40" s="231"/>
      <c r="D40" s="231"/>
      <c r="E40" s="231"/>
      <c r="F40" s="231"/>
      <c r="G40" s="231"/>
      <c r="H40" s="231"/>
      <c r="I40" s="231"/>
      <c r="J40" s="231"/>
      <c r="K40" s="232"/>
    </row>
    <row r="41" spans="1:11" s="162" customFormat="1" ht="14.45" customHeight="1">
      <c r="A41" s="161" t="s">
        <v>61</v>
      </c>
      <c r="B41" s="161"/>
      <c r="C41" s="161"/>
      <c r="D41" s="161"/>
      <c r="E41" s="161"/>
      <c r="F41" s="161"/>
      <c r="G41" s="161"/>
      <c r="H41" s="161"/>
      <c r="I41" s="161"/>
      <c r="J41" s="161"/>
      <c r="K41" s="161"/>
    </row>
    <row r="42" spans="1:11" s="162" customFormat="1" ht="15" customHeight="1">
      <c r="A42" s="224" t="s">
        <v>62</v>
      </c>
      <c r="B42" s="225"/>
      <c r="C42" s="225"/>
      <c r="D42" s="225"/>
      <c r="E42" s="225"/>
      <c r="F42" s="225"/>
      <c r="G42" s="225"/>
      <c r="H42" s="225"/>
      <c r="I42" s="225"/>
      <c r="J42" s="225"/>
      <c r="K42" s="226"/>
    </row>
    <row r="43" spans="1:11" s="162" customFormat="1" ht="15" customHeight="1">
      <c r="A43" s="243" t="s">
        <v>63</v>
      </c>
      <c r="B43" s="244"/>
      <c r="C43" s="244"/>
      <c r="D43" s="244"/>
      <c r="E43" s="244"/>
      <c r="F43" s="244"/>
      <c r="G43" s="244"/>
      <c r="H43" s="244"/>
      <c r="I43" s="244"/>
      <c r="J43" s="244"/>
      <c r="K43" s="245"/>
    </row>
    <row r="44" spans="1:11" s="162" customFormat="1">
      <c r="A44" s="179"/>
      <c r="B44" s="180"/>
      <c r="C44" s="180"/>
      <c r="D44" s="180"/>
      <c r="E44" s="180"/>
      <c r="F44" s="180"/>
      <c r="G44" s="180"/>
      <c r="H44" s="180"/>
      <c r="I44" s="180"/>
      <c r="J44" s="180"/>
      <c r="K44" s="181"/>
    </row>
    <row r="45" spans="1:11" s="162" customFormat="1">
      <c r="A45" s="240"/>
      <c r="B45" s="241"/>
      <c r="C45" s="241"/>
      <c r="D45" s="241"/>
      <c r="E45" s="241"/>
      <c r="F45" s="241"/>
      <c r="G45" s="241"/>
      <c r="H45" s="241"/>
      <c r="I45" s="241"/>
      <c r="J45" s="241"/>
      <c r="K45" s="242"/>
    </row>
    <row r="46" spans="1:11" s="162" customFormat="1">
      <c r="A46" s="240"/>
      <c r="B46" s="241"/>
      <c r="C46" s="241"/>
      <c r="D46" s="241"/>
      <c r="E46" s="241"/>
      <c r="F46" s="241"/>
      <c r="G46" s="241"/>
      <c r="H46" s="241"/>
      <c r="I46" s="241"/>
      <c r="J46" s="241"/>
      <c r="K46" s="242"/>
    </row>
    <row r="47" spans="1:11" s="162" customFormat="1">
      <c r="A47" s="240"/>
      <c r="B47" s="241"/>
      <c r="C47" s="241"/>
      <c r="D47" s="241"/>
      <c r="E47" s="241"/>
      <c r="F47" s="241"/>
      <c r="G47" s="241"/>
      <c r="H47" s="241"/>
      <c r="I47" s="241"/>
      <c r="J47" s="241"/>
      <c r="K47" s="242"/>
    </row>
    <row r="48" spans="1:11" s="162" customFormat="1">
      <c r="A48" s="240"/>
      <c r="B48" s="241"/>
      <c r="C48" s="241"/>
      <c r="D48" s="241"/>
      <c r="E48" s="241"/>
      <c r="F48" s="241"/>
      <c r="G48" s="241"/>
      <c r="H48" s="241"/>
      <c r="I48" s="241"/>
      <c r="J48" s="241"/>
      <c r="K48" s="242"/>
    </row>
    <row r="49" spans="1:11" s="162" customFormat="1">
      <c r="A49" s="240"/>
      <c r="B49" s="241"/>
      <c r="C49" s="241"/>
      <c r="D49" s="241"/>
      <c r="E49" s="241"/>
      <c r="F49" s="241"/>
      <c r="G49" s="241"/>
      <c r="H49" s="241"/>
      <c r="I49" s="241"/>
      <c r="J49" s="241"/>
      <c r="K49" s="242"/>
    </row>
    <row r="50" spans="1:11" s="162" customFormat="1" ht="22.5" customHeight="1">
      <c r="A50" s="182"/>
      <c r="B50" s="183"/>
      <c r="C50" s="183"/>
      <c r="D50" s="183"/>
      <c r="E50" s="183"/>
      <c r="F50" s="183"/>
      <c r="G50" s="183"/>
      <c r="H50" s="183"/>
      <c r="I50" s="183"/>
      <c r="J50" s="183"/>
      <c r="K50" s="184"/>
    </row>
    <row r="51" spans="1:11" s="162" customFormat="1" ht="14.45" customHeight="1">
      <c r="A51" s="214" t="s">
        <v>64</v>
      </c>
      <c r="B51" s="214"/>
      <c r="C51" s="214"/>
      <c r="D51" s="214"/>
      <c r="E51" s="214"/>
      <c r="F51" s="214"/>
      <c r="G51" s="214"/>
      <c r="H51" s="214"/>
      <c r="I51" s="214"/>
      <c r="J51" s="214"/>
      <c r="K51" s="214"/>
    </row>
    <row r="52" spans="1:11" s="162" customFormat="1" ht="14.45" customHeight="1">
      <c r="A52" s="161" t="s">
        <v>65</v>
      </c>
      <c r="B52" s="161"/>
      <c r="C52" s="161"/>
      <c r="D52" s="161"/>
      <c r="E52" s="161"/>
      <c r="F52" s="161" t="s">
        <v>66</v>
      </c>
      <c r="G52" s="161"/>
      <c r="H52" s="161"/>
      <c r="I52" s="161"/>
      <c r="J52" s="161"/>
      <c r="K52" s="161"/>
    </row>
    <row r="53" spans="1:11" s="162" customFormat="1" ht="15" customHeight="1">
      <c r="A53" s="160" t="s">
        <v>58</v>
      </c>
      <c r="B53" s="160"/>
      <c r="C53" s="160"/>
      <c r="D53" s="160"/>
      <c r="E53" s="160"/>
      <c r="F53" s="160"/>
      <c r="G53" s="160"/>
      <c r="H53" s="160"/>
      <c r="I53" s="160"/>
      <c r="J53" s="160"/>
      <c r="K53" s="160"/>
    </row>
    <row r="54" spans="1:11" s="162" customFormat="1" ht="14.45" customHeight="1">
      <c r="A54" s="161" t="s">
        <v>67</v>
      </c>
      <c r="B54" s="161"/>
      <c r="C54" s="161"/>
      <c r="D54" s="161"/>
      <c r="E54" s="161"/>
      <c r="F54" s="161" t="s">
        <v>68</v>
      </c>
      <c r="G54" s="161"/>
      <c r="H54" s="161"/>
      <c r="I54" s="161"/>
      <c r="J54" s="161"/>
      <c r="K54" s="161"/>
    </row>
    <row r="55" spans="1:11" s="162" customFormat="1" ht="15" customHeight="1">
      <c r="A55" s="160"/>
      <c r="B55" s="160"/>
      <c r="C55" s="160"/>
      <c r="D55" s="160"/>
      <c r="E55" s="160"/>
      <c r="F55" s="160"/>
      <c r="G55" s="160"/>
      <c r="H55" s="160"/>
      <c r="I55" s="160"/>
      <c r="J55" s="160"/>
      <c r="K55" s="160"/>
    </row>
    <row r="56" spans="1:11" s="162" customFormat="1" ht="14.45" customHeight="1">
      <c r="A56" s="161" t="s">
        <v>69</v>
      </c>
      <c r="B56" s="161"/>
      <c r="C56" s="161"/>
      <c r="D56" s="161"/>
      <c r="E56" s="161"/>
      <c r="F56" s="161"/>
      <c r="G56" s="161"/>
      <c r="H56" s="161"/>
      <c r="I56" s="249"/>
      <c r="J56" s="249"/>
      <c r="K56" s="249"/>
    </row>
    <row r="57" spans="1:11" s="162" customFormat="1" ht="9.1999999999999993" customHeight="1">
      <c r="A57" s="159"/>
      <c r="B57" s="159"/>
      <c r="C57" s="159"/>
      <c r="D57" s="159"/>
      <c r="E57" s="159"/>
      <c r="F57" s="159"/>
      <c r="G57" s="159"/>
      <c r="H57" s="159"/>
      <c r="I57" s="159"/>
      <c r="J57" s="159"/>
      <c r="K57" s="159"/>
    </row>
    <row r="58" spans="1:11" s="162" customFormat="1" ht="14.45" customHeight="1">
      <c r="A58" s="214" t="s">
        <v>70</v>
      </c>
      <c r="B58" s="214"/>
      <c r="C58" s="214"/>
      <c r="D58" s="214"/>
      <c r="E58" s="214"/>
      <c r="F58" s="214"/>
      <c r="G58" s="214"/>
      <c r="H58" s="214"/>
      <c r="I58" s="214"/>
      <c r="J58" s="214"/>
      <c r="K58" s="214"/>
    </row>
    <row r="59" spans="1:11" s="162" customFormat="1" ht="14.45" customHeight="1">
      <c r="A59" s="161" t="s">
        <v>71</v>
      </c>
      <c r="B59" s="161"/>
      <c r="C59" s="161"/>
      <c r="D59" s="161"/>
      <c r="E59" s="161"/>
      <c r="F59" s="161"/>
      <c r="G59" s="161"/>
      <c r="H59" s="161"/>
      <c r="I59" s="161"/>
      <c r="J59" s="161"/>
      <c r="K59" s="161"/>
    </row>
    <row r="60" spans="1:11" s="162" customFormat="1" ht="15" customHeight="1">
      <c r="A60" s="160" t="s">
        <v>72</v>
      </c>
      <c r="B60" s="160"/>
      <c r="C60" s="160"/>
      <c r="D60" s="160"/>
      <c r="E60" s="160"/>
      <c r="F60" s="160"/>
      <c r="G60" s="160"/>
      <c r="H60" s="160"/>
      <c r="I60" s="160"/>
      <c r="J60" s="160"/>
      <c r="K60" s="160"/>
    </row>
    <row r="61" spans="1:11" s="162" customFormat="1" ht="14.45" customHeight="1">
      <c r="A61" s="250" t="s">
        <v>73</v>
      </c>
      <c r="B61" s="250"/>
      <c r="C61" s="250"/>
      <c r="D61" s="250"/>
      <c r="E61" s="250"/>
      <c r="F61" s="250"/>
      <c r="G61" s="250"/>
      <c r="H61" s="250"/>
      <c r="I61" s="250"/>
      <c r="J61" s="250"/>
      <c r="K61" s="250"/>
    </row>
    <row r="62" spans="1:11" s="162" customFormat="1">
      <c r="A62" s="248"/>
      <c r="B62" s="248"/>
      <c r="C62" s="248"/>
      <c r="D62" s="248"/>
      <c r="E62" s="248"/>
      <c r="F62" s="248"/>
      <c r="G62" s="248"/>
      <c r="H62" s="248"/>
      <c r="I62" s="248"/>
      <c r="J62" s="248"/>
      <c r="K62" s="248"/>
    </row>
    <row r="63" spans="1:11" s="162" customFormat="1">
      <c r="A63" s="248"/>
      <c r="B63" s="248"/>
      <c r="C63" s="248"/>
      <c r="D63" s="248"/>
      <c r="E63" s="248"/>
      <c r="F63" s="248"/>
      <c r="G63" s="248"/>
      <c r="H63" s="248"/>
      <c r="I63" s="248"/>
      <c r="J63" s="248"/>
      <c r="K63" s="248"/>
    </row>
    <row r="64" spans="1:11" s="162" customFormat="1">
      <c r="A64" s="248"/>
      <c r="B64" s="248"/>
      <c r="C64" s="248"/>
      <c r="D64" s="248"/>
      <c r="E64" s="248"/>
      <c r="F64" s="248"/>
      <c r="G64" s="248"/>
      <c r="H64" s="248"/>
      <c r="I64" s="248"/>
      <c r="J64" s="248"/>
      <c r="K64" s="248"/>
    </row>
    <row r="65" spans="1:11" s="162" customFormat="1">
      <c r="A65" s="248"/>
      <c r="B65" s="248"/>
      <c r="C65" s="248"/>
      <c r="D65" s="248"/>
      <c r="E65" s="248"/>
      <c r="F65" s="248"/>
      <c r="G65" s="248"/>
      <c r="H65" s="248"/>
      <c r="I65" s="248"/>
      <c r="J65" s="248"/>
      <c r="K65" s="248"/>
    </row>
    <row r="66" spans="1:11" s="162" customFormat="1">
      <c r="A66" s="248"/>
      <c r="B66" s="248"/>
      <c r="C66" s="248"/>
      <c r="D66" s="248"/>
      <c r="E66" s="248"/>
      <c r="F66" s="248"/>
      <c r="G66" s="248"/>
      <c r="H66" s="248"/>
      <c r="I66" s="248"/>
      <c r="J66" s="248"/>
      <c r="K66" s="248"/>
    </row>
    <row r="67" spans="1:11" s="162" customFormat="1" ht="14.45" customHeight="1">
      <c r="A67" s="247" t="s">
        <v>74</v>
      </c>
      <c r="B67" s="247"/>
      <c r="C67" s="247"/>
      <c r="D67" s="247"/>
      <c r="E67" s="247"/>
      <c r="F67" s="247"/>
      <c r="G67" s="251"/>
      <c r="H67" s="251"/>
      <c r="I67" s="251"/>
      <c r="J67" s="251"/>
      <c r="K67" s="251"/>
    </row>
    <row r="68" spans="1:11" s="162" customFormat="1" ht="7.9" customHeight="1">
      <c r="A68" s="159"/>
      <c r="B68" s="159"/>
      <c r="C68" s="159"/>
      <c r="D68" s="159"/>
      <c r="E68" s="159"/>
      <c r="F68" s="159"/>
      <c r="G68" s="159"/>
      <c r="H68" s="159"/>
      <c r="I68" s="159"/>
      <c r="J68" s="159"/>
      <c r="K68" s="159"/>
    </row>
    <row r="69" spans="1:11" s="162" customFormat="1" ht="14.45" customHeight="1">
      <c r="A69" s="252" t="s">
        <v>75</v>
      </c>
      <c r="B69" s="253"/>
      <c r="C69" s="253"/>
      <c r="D69" s="253"/>
      <c r="E69" s="253"/>
      <c r="F69" s="253"/>
      <c r="G69" s="253"/>
      <c r="H69" s="253"/>
      <c r="I69" s="253"/>
      <c r="J69" s="253"/>
      <c r="K69" s="254"/>
    </row>
    <row r="70" spans="1:11" s="162" customFormat="1">
      <c r="A70" s="255" t="s">
        <v>76</v>
      </c>
      <c r="B70" s="256"/>
      <c r="C70" s="256"/>
      <c r="D70" s="256"/>
      <c r="E70" s="256"/>
      <c r="F70" s="256"/>
      <c r="G70" s="256"/>
      <c r="H70" s="256"/>
      <c r="I70" s="256"/>
      <c r="J70" s="256"/>
      <c r="K70" s="257"/>
    </row>
    <row r="71" spans="1:11" s="162" customFormat="1">
      <c r="A71" s="255"/>
      <c r="B71" s="256"/>
      <c r="C71" s="256"/>
      <c r="D71" s="256"/>
      <c r="E71" s="256"/>
      <c r="F71" s="256"/>
      <c r="G71" s="256"/>
      <c r="H71" s="256"/>
      <c r="I71" s="256"/>
      <c r="J71" s="256"/>
      <c r="K71" s="257"/>
    </row>
    <row r="72" spans="1:11" s="162" customFormat="1" ht="15" customHeight="1">
      <c r="A72" s="258" t="s">
        <v>77</v>
      </c>
      <c r="B72" s="259"/>
      <c r="C72" s="259"/>
      <c r="D72" s="259"/>
      <c r="E72" s="259"/>
      <c r="F72" s="259"/>
      <c r="G72" s="259"/>
      <c r="H72" s="259"/>
      <c r="I72" s="259"/>
      <c r="J72" s="259"/>
      <c r="K72" s="260"/>
    </row>
    <row r="73" spans="1:11" s="162" customFormat="1" ht="15" customHeight="1">
      <c r="A73" s="153" t="s">
        <v>78</v>
      </c>
      <c r="B73" s="154"/>
      <c r="C73" s="154"/>
      <c r="D73" s="154"/>
      <c r="E73" s="154"/>
      <c r="F73" s="154"/>
      <c r="G73" s="154"/>
      <c r="H73" s="154"/>
      <c r="I73" s="154"/>
      <c r="J73" s="154"/>
      <c r="K73" s="155"/>
    </row>
    <row r="74" spans="1:11" s="162" customFormat="1" ht="15" customHeight="1">
      <c r="A74" s="150"/>
      <c r="B74" s="151"/>
      <c r="C74" s="151"/>
      <c r="D74" s="151"/>
      <c r="E74" s="151"/>
      <c r="F74" s="151"/>
      <c r="G74" s="151"/>
      <c r="H74" s="151"/>
      <c r="I74" s="151"/>
      <c r="J74" s="151"/>
      <c r="K74" s="152"/>
    </row>
    <row r="75" spans="1:11" s="162" customFormat="1" ht="15" customHeight="1">
      <c r="A75" s="153" t="s">
        <v>79</v>
      </c>
      <c r="B75" s="154"/>
      <c r="C75" s="154"/>
      <c r="D75" s="154"/>
      <c r="E75" s="154"/>
      <c r="F75" s="154"/>
      <c r="G75" s="154"/>
      <c r="H75" s="154"/>
      <c r="I75" s="154"/>
      <c r="J75" s="154"/>
      <c r="K75" s="155"/>
    </row>
    <row r="76" spans="1:11" s="162" customFormat="1" ht="15" customHeight="1">
      <c r="A76" s="150"/>
      <c r="B76" s="151"/>
      <c r="C76" s="151"/>
      <c r="D76" s="151"/>
      <c r="E76" s="151"/>
      <c r="F76" s="151"/>
      <c r="G76" s="151"/>
      <c r="H76" s="151"/>
      <c r="I76" s="151"/>
      <c r="J76" s="151"/>
      <c r="K76" s="152"/>
    </row>
    <row r="77" spans="1:11" s="162" customFormat="1">
      <c r="A77" s="153" t="s">
        <v>80</v>
      </c>
      <c r="B77" s="154"/>
      <c r="C77" s="154"/>
      <c r="D77" s="154"/>
      <c r="E77" s="154"/>
      <c r="F77" s="154"/>
      <c r="G77" s="154"/>
      <c r="H77" s="154"/>
      <c r="I77" s="154"/>
      <c r="J77" s="154"/>
      <c r="K77" s="155"/>
    </row>
    <row r="78" spans="1:11" s="162" customFormat="1">
      <c r="A78" s="156"/>
      <c r="B78" s="157"/>
      <c r="C78" s="157"/>
      <c r="D78" s="157"/>
      <c r="E78" s="157"/>
      <c r="F78" s="157"/>
      <c r="G78" s="157"/>
      <c r="H78" s="157"/>
      <c r="I78" s="157"/>
      <c r="J78" s="157"/>
      <c r="K78" s="158"/>
    </row>
    <row r="79" spans="1:11" s="162" customFormat="1" ht="7.9" customHeight="1">
      <c r="A79" s="159"/>
      <c r="B79" s="159"/>
      <c r="C79" s="159"/>
      <c r="D79" s="159"/>
      <c r="E79" s="159"/>
      <c r="F79" s="159"/>
      <c r="G79" s="159"/>
      <c r="H79" s="159"/>
      <c r="I79" s="159"/>
      <c r="J79" s="159"/>
      <c r="K79" s="159"/>
    </row>
    <row r="80" spans="1:11" s="162" customFormat="1" ht="14.45" customHeight="1">
      <c r="A80" s="214" t="s">
        <v>81</v>
      </c>
      <c r="B80" s="214"/>
      <c r="C80" s="214"/>
      <c r="D80" s="214"/>
      <c r="E80" s="214"/>
      <c r="F80" s="214"/>
      <c r="G80" s="214"/>
      <c r="H80" s="214"/>
      <c r="I80" s="214"/>
      <c r="J80" s="214"/>
      <c r="K80" s="214"/>
    </row>
    <row r="81" spans="1:11" s="162" customFormat="1" ht="14.45" customHeight="1">
      <c r="A81" s="247" t="s">
        <v>82</v>
      </c>
      <c r="B81" s="247"/>
      <c r="C81" s="247"/>
      <c r="D81" s="247"/>
      <c r="E81" s="247"/>
      <c r="F81" s="247"/>
      <c r="G81" s="247"/>
      <c r="H81" s="248"/>
      <c r="I81" s="248"/>
      <c r="J81" s="248"/>
      <c r="K81" s="248"/>
    </row>
    <row r="82" spans="1:11" s="162" customFormat="1" ht="14.45" customHeight="1">
      <c r="A82" s="247" t="s">
        <v>83</v>
      </c>
      <c r="B82" s="247"/>
      <c r="C82" s="247"/>
      <c r="D82" s="247"/>
      <c r="E82" s="247"/>
      <c r="F82" s="247"/>
      <c r="G82" s="247"/>
      <c r="H82" s="248"/>
      <c r="I82" s="248"/>
      <c r="J82" s="248"/>
      <c r="K82" s="248"/>
    </row>
    <row r="83" spans="1:11" s="162" customFormat="1" ht="14.45" customHeight="1">
      <c r="A83" s="261" t="s">
        <v>84</v>
      </c>
      <c r="B83" s="261"/>
      <c r="C83" s="261"/>
      <c r="D83" s="261"/>
      <c r="E83" s="261"/>
      <c r="F83" s="261"/>
      <c r="G83" s="261"/>
      <c r="H83" s="248"/>
      <c r="I83" s="248"/>
      <c r="J83" s="248"/>
      <c r="K83" s="248"/>
    </row>
    <row r="84" spans="1:11" s="162" customFormat="1" ht="7.9" customHeight="1">
      <c r="A84" s="159"/>
      <c r="B84" s="159"/>
      <c r="C84" s="159"/>
      <c r="D84" s="159"/>
      <c r="E84" s="159"/>
      <c r="F84" s="159"/>
      <c r="G84" s="159"/>
      <c r="H84" s="159"/>
      <c r="I84" s="159"/>
      <c r="J84" s="159"/>
      <c r="K84" s="159"/>
    </row>
    <row r="85" spans="1:11" s="162" customFormat="1" ht="14.45" customHeight="1">
      <c r="A85" s="252" t="s">
        <v>85</v>
      </c>
      <c r="B85" s="253"/>
      <c r="C85" s="253"/>
      <c r="D85" s="253"/>
      <c r="E85" s="253"/>
      <c r="F85" s="253"/>
      <c r="G85" s="253"/>
      <c r="H85" s="253"/>
      <c r="I85" s="253"/>
      <c r="J85" s="253"/>
      <c r="K85" s="254"/>
    </row>
    <row r="86" spans="1:11" s="162" customFormat="1">
      <c r="A86" s="255" t="str">
        <f>(IFERROR(VLOOKUP($H$81,PreviousTier4!$A:$D,2,0)," "))</f>
        <v xml:space="preserve"> </v>
      </c>
      <c r="B86" s="256"/>
      <c r="C86" s="256"/>
      <c r="D86" s="256"/>
      <c r="E86" s="256"/>
      <c r="F86" s="256"/>
      <c r="G86" s="256"/>
      <c r="H86" s="256"/>
      <c r="I86" s="256"/>
      <c r="J86" s="256"/>
      <c r="K86" s="257"/>
    </row>
    <row r="87" spans="1:11" s="162" customFormat="1">
      <c r="A87" s="255"/>
      <c r="B87" s="256"/>
      <c r="C87" s="256"/>
      <c r="D87" s="256"/>
      <c r="E87" s="256"/>
      <c r="F87" s="256"/>
      <c r="G87" s="256"/>
      <c r="H87" s="256"/>
      <c r="I87" s="256"/>
      <c r="J87" s="256"/>
      <c r="K87" s="257"/>
    </row>
    <row r="88" spans="1:11" s="162" customFormat="1" ht="15" customHeight="1">
      <c r="A88" s="255" t="str">
        <f>(IFERROR(VLOOKUP($H$82,'Visa Refusal'!$A:$D,2,0)," "))</f>
        <v xml:space="preserve"> </v>
      </c>
      <c r="B88" s="256"/>
      <c r="C88" s="256"/>
      <c r="D88" s="256"/>
      <c r="E88" s="256"/>
      <c r="F88" s="256"/>
      <c r="G88" s="256"/>
      <c r="H88" s="256"/>
      <c r="I88" s="256"/>
      <c r="J88" s="256"/>
      <c r="K88" s="257"/>
    </row>
    <row r="89" spans="1:11" s="162" customFormat="1">
      <c r="A89" s="255" t="str">
        <f>(IFERROR(VLOOKUP($H$83,ATAS!$A:$D,2,0)," "))</f>
        <v xml:space="preserve"> </v>
      </c>
      <c r="B89" s="256"/>
      <c r="C89" s="256"/>
      <c r="D89" s="256"/>
      <c r="E89" s="256"/>
      <c r="F89" s="256"/>
      <c r="G89" s="256"/>
      <c r="H89" s="256"/>
      <c r="I89" s="256"/>
      <c r="J89" s="256"/>
      <c r="K89" s="257"/>
    </row>
    <row r="90" spans="1:11" s="162" customFormat="1" ht="29.45" customHeight="1">
      <c r="A90" s="262"/>
      <c r="B90" s="263"/>
      <c r="C90" s="263"/>
      <c r="D90" s="263"/>
      <c r="E90" s="263"/>
      <c r="F90" s="263"/>
      <c r="G90" s="263"/>
      <c r="H90" s="263"/>
      <c r="I90" s="263"/>
      <c r="J90" s="263"/>
      <c r="K90" s="264"/>
    </row>
    <row r="91" spans="1:11" s="162" customFormat="1" ht="8.65" customHeight="1">
      <c r="A91" s="159"/>
      <c r="B91" s="159"/>
      <c r="C91" s="159"/>
      <c r="D91" s="159"/>
      <c r="E91" s="159"/>
      <c r="F91" s="159"/>
      <c r="G91" s="159"/>
      <c r="H91" s="159"/>
      <c r="I91" s="159"/>
      <c r="J91" s="159"/>
      <c r="K91" s="159"/>
    </row>
    <row r="92" spans="1:11" s="162" customFormat="1" ht="14.45" customHeight="1">
      <c r="A92" s="265" t="s">
        <v>86</v>
      </c>
      <c r="B92" s="266"/>
      <c r="C92" s="266"/>
      <c r="D92" s="266"/>
      <c r="E92" s="266"/>
      <c r="F92" s="266"/>
      <c r="G92" s="266"/>
      <c r="H92" s="266"/>
      <c r="I92" s="266"/>
      <c r="J92" s="266"/>
      <c r="K92" s="267"/>
    </row>
    <row r="93" spans="1:11" s="162" customFormat="1" ht="15" customHeight="1">
      <c r="A93" s="281" t="s">
        <v>87</v>
      </c>
      <c r="B93" s="282"/>
      <c r="C93" s="282"/>
      <c r="D93" s="282"/>
      <c r="E93" s="282"/>
      <c r="F93" s="282"/>
      <c r="G93" s="282"/>
      <c r="H93" s="282"/>
      <c r="I93" s="282"/>
      <c r="J93" s="282"/>
      <c r="K93" s="283"/>
    </row>
    <row r="94" spans="1:11" s="162" customFormat="1">
      <c r="A94" s="284"/>
      <c r="B94" s="237"/>
      <c r="C94" s="237"/>
      <c r="D94" s="237"/>
      <c r="E94" s="237"/>
      <c r="F94" s="237"/>
      <c r="G94" s="237"/>
      <c r="H94" s="237"/>
      <c r="I94" s="237"/>
      <c r="J94" s="237"/>
      <c r="K94" s="285"/>
    </row>
    <row r="95" spans="1:11" s="162" customFormat="1">
      <c r="A95" s="284"/>
      <c r="B95" s="237"/>
      <c r="C95" s="237"/>
      <c r="D95" s="237"/>
      <c r="E95" s="237"/>
      <c r="F95" s="237"/>
      <c r="G95" s="237"/>
      <c r="H95" s="237"/>
      <c r="I95" s="237"/>
      <c r="J95" s="237"/>
      <c r="K95" s="285"/>
    </row>
    <row r="96" spans="1:11" s="162" customFormat="1">
      <c r="A96" s="284"/>
      <c r="B96" s="237"/>
      <c r="C96" s="237"/>
      <c r="D96" s="237"/>
      <c r="E96" s="237"/>
      <c r="F96" s="237"/>
      <c r="G96" s="237"/>
      <c r="H96" s="237"/>
      <c r="I96" s="237"/>
      <c r="J96" s="237"/>
      <c r="K96" s="285"/>
    </row>
    <row r="97" spans="1:11" s="162" customFormat="1">
      <c r="A97" s="284"/>
      <c r="B97" s="237"/>
      <c r="C97" s="237"/>
      <c r="D97" s="237"/>
      <c r="E97" s="237"/>
      <c r="F97" s="237"/>
      <c r="G97" s="237"/>
      <c r="H97" s="237"/>
      <c r="I97" s="237"/>
      <c r="J97" s="237"/>
      <c r="K97" s="285"/>
    </row>
    <row r="98" spans="1:11" s="162" customFormat="1">
      <c r="A98" s="284"/>
      <c r="B98" s="237"/>
      <c r="C98" s="237"/>
      <c r="D98" s="237"/>
      <c r="E98" s="237"/>
      <c r="F98" s="237"/>
      <c r="G98" s="237"/>
      <c r="H98" s="237"/>
      <c r="I98" s="237"/>
      <c r="J98" s="237"/>
      <c r="K98" s="285"/>
    </row>
    <row r="99" spans="1:11" s="162" customFormat="1">
      <c r="A99" s="284"/>
      <c r="B99" s="237"/>
      <c r="C99" s="237"/>
      <c r="D99" s="237"/>
      <c r="E99" s="237"/>
      <c r="F99" s="237"/>
      <c r="G99" s="237"/>
      <c r="H99" s="237"/>
      <c r="I99" s="237"/>
      <c r="J99" s="237"/>
      <c r="K99" s="285"/>
    </row>
    <row r="100" spans="1:11" s="162" customFormat="1">
      <c r="A100" s="284"/>
      <c r="B100" s="237"/>
      <c r="C100" s="237"/>
      <c r="D100" s="237"/>
      <c r="E100" s="237"/>
      <c r="F100" s="237"/>
      <c r="G100" s="237"/>
      <c r="H100" s="237"/>
      <c r="I100" s="237"/>
      <c r="J100" s="237"/>
      <c r="K100" s="285"/>
    </row>
    <row r="101" spans="1:11" s="162" customFormat="1" ht="14.45" customHeight="1">
      <c r="A101" s="286"/>
      <c r="B101" s="287"/>
      <c r="C101" s="287"/>
      <c r="D101" s="287"/>
      <c r="E101" s="287"/>
      <c r="F101" s="287"/>
      <c r="G101" s="287"/>
      <c r="H101" s="287"/>
      <c r="I101" s="287"/>
      <c r="J101" s="287"/>
      <c r="K101" s="288"/>
    </row>
    <row r="102" spans="1:11" s="162" customFormat="1" ht="14.45" customHeight="1">
      <c r="A102" s="138"/>
      <c r="B102" s="138"/>
      <c r="C102" s="138"/>
      <c r="D102" s="138"/>
      <c r="E102" s="138"/>
      <c r="F102" s="138"/>
      <c r="G102" s="138"/>
      <c r="H102" s="138"/>
      <c r="I102" s="138"/>
      <c r="J102" s="138"/>
      <c r="K102" s="138"/>
    </row>
    <row r="103" spans="1:11" s="162" customFormat="1" ht="14.45" customHeight="1">
      <c r="A103" s="138"/>
      <c r="B103" s="138"/>
      <c r="C103" s="138"/>
      <c r="D103" s="138"/>
      <c r="E103" s="138"/>
      <c r="F103" s="138"/>
      <c r="G103" s="138"/>
      <c r="H103" s="138"/>
      <c r="I103" s="138"/>
      <c r="J103" s="138"/>
      <c r="K103" s="138"/>
    </row>
    <row r="104" spans="1:11" s="162" customFormat="1" ht="15" customHeight="1">
      <c r="A104" s="268" t="s">
        <v>88</v>
      </c>
      <c r="B104" s="269"/>
      <c r="C104" s="269"/>
      <c r="D104" s="269"/>
      <c r="E104" s="269"/>
      <c r="F104" s="269"/>
      <c r="G104" s="269"/>
      <c r="H104" s="269"/>
      <c r="I104" s="269"/>
      <c r="J104" s="269"/>
      <c r="K104" s="270"/>
    </row>
    <row r="105" spans="1:11" s="162" customFormat="1">
      <c r="A105" s="255" t="str">
        <f>VLOOKUP(A42,'Source of funds'!A:C,2,0)</f>
        <v>If you are applying for a visa for an undergraduate degree or above and you will have been legally living in the UK for 12 months or more at the point you make your visa application, please DO NOT submit any financial evidence with this CAS Request. Instead you should supply your most recent visa.</v>
      </c>
      <c r="B105" s="256"/>
      <c r="C105" s="256"/>
      <c r="D105" s="256"/>
      <c r="E105" s="256"/>
      <c r="F105" s="256"/>
      <c r="G105" s="256"/>
      <c r="H105" s="256"/>
      <c r="I105" s="256"/>
      <c r="J105" s="256"/>
      <c r="K105" s="257"/>
    </row>
    <row r="106" spans="1:11" s="162" customFormat="1">
      <c r="A106" s="255"/>
      <c r="B106" s="256"/>
      <c r="C106" s="256"/>
      <c r="D106" s="256"/>
      <c r="E106" s="256"/>
      <c r="F106" s="256"/>
      <c r="G106" s="256"/>
      <c r="H106" s="256"/>
      <c r="I106" s="256"/>
      <c r="J106" s="256"/>
      <c r="K106" s="257"/>
    </row>
    <row r="107" spans="1:11" s="162" customFormat="1">
      <c r="A107" s="255"/>
      <c r="B107" s="256"/>
      <c r="C107" s="256"/>
      <c r="D107" s="256"/>
      <c r="E107" s="256"/>
      <c r="F107" s="256"/>
      <c r="G107" s="256"/>
      <c r="H107" s="256"/>
      <c r="I107" s="256"/>
      <c r="J107" s="256"/>
      <c r="K107" s="257"/>
    </row>
    <row r="108" spans="1:11" s="162" customFormat="1">
      <c r="A108" s="255"/>
      <c r="B108" s="256"/>
      <c r="C108" s="256"/>
      <c r="D108" s="256"/>
      <c r="E108" s="256"/>
      <c r="F108" s="256"/>
      <c r="G108" s="256"/>
      <c r="H108" s="256"/>
      <c r="I108" s="256"/>
      <c r="J108" s="256"/>
      <c r="K108" s="257"/>
    </row>
    <row r="109" spans="1:11" s="162" customFormat="1">
      <c r="A109" s="255"/>
      <c r="B109" s="256"/>
      <c r="C109" s="256"/>
      <c r="D109" s="256"/>
      <c r="E109" s="256"/>
      <c r="F109" s="256"/>
      <c r="G109" s="256"/>
      <c r="H109" s="256"/>
      <c r="I109" s="256"/>
      <c r="J109" s="256"/>
      <c r="K109" s="257"/>
    </row>
    <row r="110" spans="1:11" s="162" customFormat="1">
      <c r="A110" s="255"/>
      <c r="B110" s="256"/>
      <c r="C110" s="256"/>
      <c r="D110" s="256"/>
      <c r="E110" s="256"/>
      <c r="F110" s="256"/>
      <c r="G110" s="256"/>
      <c r="H110" s="256"/>
      <c r="I110" s="256"/>
      <c r="J110" s="256"/>
      <c r="K110" s="257"/>
    </row>
    <row r="111" spans="1:11" s="162" customFormat="1">
      <c r="A111" s="255"/>
      <c r="B111" s="256"/>
      <c r="C111" s="256"/>
      <c r="D111" s="256"/>
      <c r="E111" s="256"/>
      <c r="F111" s="256"/>
      <c r="G111" s="256"/>
      <c r="H111" s="256"/>
      <c r="I111" s="256"/>
      <c r="J111" s="256"/>
      <c r="K111" s="257"/>
    </row>
    <row r="112" spans="1:11" s="162" customFormat="1">
      <c r="A112" s="255"/>
      <c r="B112" s="256"/>
      <c r="C112" s="256"/>
      <c r="D112" s="256"/>
      <c r="E112" s="256"/>
      <c r="F112" s="256"/>
      <c r="G112" s="256"/>
      <c r="H112" s="256"/>
      <c r="I112" s="256"/>
      <c r="J112" s="256"/>
      <c r="K112" s="257"/>
    </row>
    <row r="113" spans="1:11" s="162" customFormat="1">
      <c r="A113" s="255"/>
      <c r="B113" s="256"/>
      <c r="C113" s="256"/>
      <c r="D113" s="256"/>
      <c r="E113" s="256"/>
      <c r="F113" s="256"/>
      <c r="G113" s="256"/>
      <c r="H113" s="256"/>
      <c r="I113" s="256"/>
      <c r="J113" s="256"/>
      <c r="K113" s="257"/>
    </row>
    <row r="114" spans="1:11" s="162" customFormat="1">
      <c r="A114" s="255"/>
      <c r="B114" s="256"/>
      <c r="C114" s="256"/>
      <c r="D114" s="256"/>
      <c r="E114" s="256"/>
      <c r="F114" s="256"/>
      <c r="G114" s="256"/>
      <c r="H114" s="256"/>
      <c r="I114" s="256"/>
      <c r="J114" s="256"/>
      <c r="K114" s="257"/>
    </row>
    <row r="115" spans="1:11" s="162" customFormat="1">
      <c r="A115" s="255"/>
      <c r="B115" s="256"/>
      <c r="C115" s="256"/>
      <c r="D115" s="256"/>
      <c r="E115" s="256"/>
      <c r="F115" s="256"/>
      <c r="G115" s="256"/>
      <c r="H115" s="256"/>
      <c r="I115" s="256"/>
      <c r="J115" s="256"/>
      <c r="K115" s="257"/>
    </row>
    <row r="116" spans="1:11" s="162" customFormat="1">
      <c r="A116" s="255"/>
      <c r="B116" s="256"/>
      <c r="C116" s="256"/>
      <c r="D116" s="256"/>
      <c r="E116" s="256"/>
      <c r="F116" s="256"/>
      <c r="G116" s="256"/>
      <c r="H116" s="256"/>
      <c r="I116" s="256"/>
      <c r="J116" s="256"/>
      <c r="K116" s="257"/>
    </row>
    <row r="117" spans="1:11" s="162" customFormat="1">
      <c r="A117" s="255"/>
      <c r="B117" s="256"/>
      <c r="C117" s="256"/>
      <c r="D117" s="256"/>
      <c r="E117" s="256"/>
      <c r="F117" s="256"/>
      <c r="G117" s="256"/>
      <c r="H117" s="256"/>
      <c r="I117" s="256"/>
      <c r="J117" s="256"/>
      <c r="K117" s="257"/>
    </row>
    <row r="118" spans="1:11" s="162" customFormat="1">
      <c r="A118" s="255"/>
      <c r="B118" s="256"/>
      <c r="C118" s="256"/>
      <c r="D118" s="256"/>
      <c r="E118" s="256"/>
      <c r="F118" s="256"/>
      <c r="G118" s="256"/>
      <c r="H118" s="256"/>
      <c r="I118" s="256"/>
      <c r="J118" s="256"/>
      <c r="K118" s="257"/>
    </row>
    <row r="119" spans="1:11" s="162" customFormat="1">
      <c r="A119" s="255"/>
      <c r="B119" s="256"/>
      <c r="C119" s="256"/>
      <c r="D119" s="256"/>
      <c r="E119" s="256"/>
      <c r="F119" s="256"/>
      <c r="G119" s="256"/>
      <c r="H119" s="256"/>
      <c r="I119" s="256"/>
      <c r="J119" s="256"/>
      <c r="K119" s="257"/>
    </row>
    <row r="120" spans="1:11" s="162" customFormat="1">
      <c r="A120" s="255"/>
      <c r="B120" s="256"/>
      <c r="C120" s="256"/>
      <c r="D120" s="256"/>
      <c r="E120" s="256"/>
      <c r="F120" s="256"/>
      <c r="G120" s="256"/>
      <c r="H120" s="256"/>
      <c r="I120" s="256"/>
      <c r="J120" s="256"/>
      <c r="K120" s="257"/>
    </row>
    <row r="121" spans="1:11" s="162" customFormat="1">
      <c r="A121" s="255"/>
      <c r="B121" s="256"/>
      <c r="C121" s="256"/>
      <c r="D121" s="256"/>
      <c r="E121" s="256"/>
      <c r="F121" s="256"/>
      <c r="G121" s="256"/>
      <c r="H121" s="256"/>
      <c r="I121" s="256"/>
      <c r="J121" s="256"/>
      <c r="K121" s="257"/>
    </row>
    <row r="122" spans="1:11" s="162" customFormat="1">
      <c r="A122" s="255"/>
      <c r="B122" s="256"/>
      <c r="C122" s="256"/>
      <c r="D122" s="256"/>
      <c r="E122" s="256"/>
      <c r="F122" s="256"/>
      <c r="G122" s="256"/>
      <c r="H122" s="256"/>
      <c r="I122" s="256"/>
      <c r="J122" s="256"/>
      <c r="K122" s="257"/>
    </row>
    <row r="123" spans="1:11" s="162" customFormat="1">
      <c r="A123" s="255"/>
      <c r="B123" s="256"/>
      <c r="C123" s="256"/>
      <c r="D123" s="256"/>
      <c r="E123" s="256"/>
      <c r="F123" s="256"/>
      <c r="G123" s="256"/>
      <c r="H123" s="256"/>
      <c r="I123" s="256"/>
      <c r="J123" s="256"/>
      <c r="K123" s="257"/>
    </row>
    <row r="124" spans="1:11" s="162" customFormat="1" ht="17.649999999999999" customHeight="1">
      <c r="A124" s="255"/>
      <c r="B124" s="256"/>
      <c r="C124" s="256"/>
      <c r="D124" s="256"/>
      <c r="E124" s="256"/>
      <c r="F124" s="256"/>
      <c r="G124" s="256"/>
      <c r="H124" s="256"/>
      <c r="I124" s="256"/>
      <c r="J124" s="256"/>
      <c r="K124" s="257"/>
    </row>
    <row r="125" spans="1:11" s="162" customFormat="1" ht="15" customHeight="1">
      <c r="A125" s="271" t="s">
        <v>6</v>
      </c>
      <c r="B125" s="272"/>
      <c r="C125" s="272"/>
      <c r="D125" s="272"/>
      <c r="E125" s="272"/>
      <c r="F125" s="272"/>
      <c r="G125" s="272"/>
      <c r="H125" s="272"/>
      <c r="I125" s="272"/>
      <c r="J125" s="272"/>
      <c r="K125" s="273"/>
    </row>
    <row r="126" spans="1:11" s="162" customFormat="1">
      <c r="A126" s="274" t="str">
        <f>HYPERLINK(VLOOKUP(A42,'Source of funds'!A:C,3,0))</f>
        <v>https://www.ukcisa.org.uk/Information--Advice/Visas-and-Immigration/Student-route-eligibility-and-requirements#evidence-you-meet-the-maintenance-requirements</v>
      </c>
      <c r="B126" s="256"/>
      <c r="C126" s="256"/>
      <c r="D126" s="256"/>
      <c r="E126" s="256"/>
      <c r="F126" s="256"/>
      <c r="G126" s="256"/>
      <c r="H126" s="256"/>
      <c r="I126" s="256"/>
      <c r="J126" s="256"/>
      <c r="K126" s="257"/>
    </row>
    <row r="127" spans="1:11" s="162" customFormat="1">
      <c r="A127" s="275"/>
      <c r="B127" s="276"/>
      <c r="C127" s="276"/>
      <c r="D127" s="276"/>
      <c r="E127" s="276"/>
      <c r="F127" s="276"/>
      <c r="G127" s="276"/>
      <c r="H127" s="276"/>
      <c r="I127" s="276"/>
      <c r="J127" s="276"/>
      <c r="K127" s="277"/>
    </row>
    <row r="128" spans="1:11" s="162" customFormat="1" ht="7.9" customHeight="1">
      <c r="A128" s="159"/>
      <c r="B128" s="159"/>
      <c r="C128" s="159"/>
      <c r="D128" s="159"/>
      <c r="E128" s="159"/>
      <c r="F128" s="159"/>
      <c r="G128" s="159"/>
      <c r="H128" s="159"/>
      <c r="I128" s="159"/>
      <c r="J128" s="159"/>
      <c r="K128" s="159"/>
    </row>
    <row r="129" spans="1:11" s="162" customFormat="1" ht="15" customHeight="1">
      <c r="A129" s="278" t="s">
        <v>89</v>
      </c>
      <c r="B129" s="279"/>
      <c r="C129" s="279"/>
      <c r="D129" s="279"/>
      <c r="E129" s="279"/>
      <c r="F129" s="279"/>
      <c r="G129" s="279"/>
      <c r="H129" s="279"/>
      <c r="I129" s="279"/>
      <c r="J129" s="279"/>
      <c r="K129" s="280"/>
    </row>
    <row r="130" spans="1:11" s="162" customFormat="1">
      <c r="A130" s="145" t="s">
        <v>90</v>
      </c>
      <c r="B130" s="146"/>
      <c r="C130" s="146"/>
      <c r="D130" s="146"/>
      <c r="E130" s="146"/>
      <c r="F130" s="146"/>
      <c r="G130" s="146"/>
      <c r="H130" s="146"/>
      <c r="I130" s="146"/>
      <c r="J130" s="146"/>
      <c r="K130" s="147"/>
    </row>
    <row r="131" spans="1:11" s="162" customFormat="1" ht="14.45" customHeight="1">
      <c r="A131" s="143"/>
      <c r="B131" s="123"/>
      <c r="C131" s="123"/>
      <c r="D131" s="123"/>
      <c r="E131" s="123"/>
      <c r="F131" s="123"/>
      <c r="G131" s="123"/>
      <c r="H131" s="123"/>
      <c r="I131" s="123"/>
      <c r="J131" s="123"/>
      <c r="K131" s="124"/>
    </row>
    <row r="132" spans="1:11" s="162" customFormat="1" ht="15" customHeight="1">
      <c r="A132" s="127"/>
      <c r="B132" s="133"/>
      <c r="C132" s="133"/>
      <c r="D132" s="133"/>
      <c r="E132" s="133"/>
      <c r="F132" s="133"/>
      <c r="G132" s="291" t="s">
        <v>91</v>
      </c>
      <c r="H132" s="291"/>
      <c r="I132" s="291"/>
      <c r="J132" s="133"/>
      <c r="K132" s="134"/>
    </row>
    <row r="133" spans="1:11" s="162" customFormat="1" ht="15" customHeight="1">
      <c r="A133" s="293" t="s">
        <v>92</v>
      </c>
      <c r="B133" s="294"/>
      <c r="C133" s="294"/>
      <c r="D133" s="294"/>
      <c r="E133" s="294"/>
      <c r="F133" s="295"/>
      <c r="G133" s="292"/>
      <c r="H133" s="290"/>
      <c r="I133" s="133"/>
      <c r="J133" s="133"/>
      <c r="K133" s="134"/>
    </row>
    <row r="134" spans="1:11" s="162" customFormat="1" ht="15" customHeight="1">
      <c r="A134" s="127"/>
      <c r="B134" s="133"/>
      <c r="C134" s="133"/>
      <c r="D134" s="133"/>
      <c r="E134" s="133"/>
      <c r="F134" s="133"/>
      <c r="G134" s="133"/>
      <c r="H134" s="133"/>
      <c r="I134" s="133"/>
      <c r="J134" s="133"/>
      <c r="K134" s="134"/>
    </row>
    <row r="135" spans="1:11" s="162" customFormat="1" ht="15" customHeight="1">
      <c r="A135" s="137" t="s">
        <v>93</v>
      </c>
      <c r="B135" s="101"/>
      <c r="C135" s="101"/>
      <c r="D135" s="101"/>
      <c r="E135" s="101"/>
      <c r="F135" s="129"/>
      <c r="G135" s="292"/>
      <c r="H135" s="290"/>
      <c r="I135" s="133"/>
      <c r="J135" s="133"/>
      <c r="K135" s="134"/>
    </row>
    <row r="136" spans="1:11" s="162" customFormat="1" ht="15" customHeight="1">
      <c r="A136" s="127"/>
      <c r="B136" s="133"/>
      <c r="C136" s="133"/>
      <c r="D136" s="133"/>
      <c r="E136" s="133"/>
      <c r="F136" s="133"/>
      <c r="G136" s="133"/>
      <c r="H136" s="133"/>
      <c r="I136" s="133"/>
      <c r="J136" s="133"/>
      <c r="K136" s="134"/>
    </row>
    <row r="137" spans="1:11" s="162" customFormat="1" ht="15" customHeight="1">
      <c r="A137" s="137" t="s">
        <v>94</v>
      </c>
      <c r="B137" s="101"/>
      <c r="C137" s="101"/>
      <c r="D137" s="101"/>
      <c r="E137" s="101"/>
      <c r="F137" s="129"/>
      <c r="G137" s="289"/>
      <c r="H137" s="290"/>
      <c r="I137" s="101"/>
      <c r="J137" s="101"/>
      <c r="K137" s="129"/>
    </row>
    <row r="138" spans="1:11" s="162" customFormat="1" ht="15" customHeight="1">
      <c r="A138" s="296"/>
      <c r="B138" s="297"/>
      <c r="C138" s="297"/>
      <c r="D138" s="297"/>
      <c r="E138" s="297"/>
      <c r="F138" s="297"/>
      <c r="G138" s="297"/>
      <c r="H138" s="297"/>
      <c r="I138" s="297"/>
      <c r="J138" s="297"/>
      <c r="K138" s="298"/>
    </row>
    <row r="139" spans="1:11" s="162" customFormat="1" ht="15" customHeight="1">
      <c r="A139" s="137" t="s">
        <v>95</v>
      </c>
      <c r="B139" s="101"/>
      <c r="C139" s="101"/>
      <c r="D139" s="101"/>
      <c r="E139" s="101"/>
      <c r="F139" s="129"/>
      <c r="G139" s="289"/>
      <c r="H139" s="290"/>
      <c r="I139" s="101"/>
      <c r="J139" s="101"/>
      <c r="K139" s="129"/>
    </row>
    <row r="140" spans="1:11" s="162" customFormat="1" ht="15" customHeight="1">
      <c r="A140" s="127"/>
      <c r="B140" s="133"/>
      <c r="C140" s="133"/>
      <c r="D140" s="133"/>
      <c r="E140" s="133"/>
      <c r="F140" s="133"/>
      <c r="G140" s="133"/>
      <c r="H140" s="133"/>
      <c r="I140" s="133"/>
      <c r="J140" s="133"/>
      <c r="K140" s="134"/>
    </row>
    <row r="141" spans="1:11" s="162" customFormat="1" ht="15" customHeight="1">
      <c r="A141" s="137" t="s">
        <v>96</v>
      </c>
      <c r="B141" s="101"/>
      <c r="C141" s="101"/>
      <c r="D141" s="101"/>
      <c r="E141" s="101"/>
      <c r="F141" s="101"/>
      <c r="G141" s="289"/>
      <c r="H141" s="290"/>
      <c r="I141" s="101"/>
      <c r="J141" s="101"/>
      <c r="K141" s="129"/>
    </row>
    <row r="142" spans="1:11" s="162" customFormat="1" ht="15" customHeight="1">
      <c r="A142" s="127"/>
      <c r="B142" s="133"/>
      <c r="C142" s="133"/>
      <c r="D142" s="133"/>
      <c r="E142" s="133"/>
      <c r="F142" s="133"/>
      <c r="G142" s="133"/>
      <c r="H142" s="133"/>
      <c r="I142" s="133"/>
      <c r="J142" s="133"/>
      <c r="K142" s="134"/>
    </row>
    <row r="143" spans="1:11" s="162" customFormat="1" ht="15" customHeight="1">
      <c r="A143" s="137" t="s">
        <v>97</v>
      </c>
      <c r="B143" s="101"/>
      <c r="C143" s="101"/>
      <c r="D143" s="101"/>
      <c r="E143" s="101"/>
      <c r="F143" s="101"/>
      <c r="G143" s="289"/>
      <c r="H143" s="290"/>
      <c r="I143" s="101"/>
      <c r="J143" s="101"/>
      <c r="K143" s="129"/>
    </row>
    <row r="144" spans="1:11" s="162" customFormat="1" ht="14.45" customHeight="1">
      <c r="A144" s="308"/>
      <c r="B144" s="309"/>
      <c r="C144" s="309"/>
      <c r="D144" s="309"/>
      <c r="E144" s="309"/>
      <c r="F144" s="309"/>
      <c r="G144" s="309"/>
      <c r="H144" s="309"/>
      <c r="I144" s="309"/>
      <c r="J144" s="309"/>
      <c r="K144" s="310"/>
    </row>
    <row r="145" spans="1:21" s="162" customFormat="1" ht="7.9" customHeight="1">
      <c r="A145" s="159"/>
      <c r="B145" s="159"/>
      <c r="C145" s="159"/>
      <c r="D145" s="159"/>
      <c r="E145" s="159"/>
      <c r="F145" s="159"/>
      <c r="G145" s="159"/>
      <c r="H145" s="159"/>
      <c r="I145" s="159"/>
      <c r="J145" s="159"/>
      <c r="K145" s="159"/>
    </row>
    <row r="146" spans="1:21" s="162" customFormat="1" ht="15" customHeight="1">
      <c r="A146" s="300" t="s">
        <v>98</v>
      </c>
      <c r="B146" s="300"/>
      <c r="C146" s="300"/>
      <c r="D146" s="300"/>
      <c r="E146" s="300"/>
      <c r="F146" s="300"/>
      <c r="G146" s="300"/>
      <c r="H146" s="300"/>
      <c r="I146" s="300"/>
      <c r="J146" s="300"/>
      <c r="K146" s="300"/>
    </row>
    <row r="147" spans="1:21" s="162" customFormat="1" ht="15" customHeight="1">
      <c r="A147" s="301" t="s">
        <v>99</v>
      </c>
      <c r="B147" s="302"/>
      <c r="C147" s="302"/>
      <c r="D147" s="302"/>
      <c r="E147" s="302"/>
      <c r="F147" s="302"/>
      <c r="G147" s="302"/>
      <c r="H147" s="302"/>
      <c r="I147" s="302"/>
      <c r="J147" s="302"/>
      <c r="K147" s="302"/>
    </row>
    <row r="148" spans="1:21" s="162" customFormat="1" ht="14.45" customHeight="1">
      <c r="A148" s="302"/>
      <c r="B148" s="302"/>
      <c r="C148" s="302"/>
      <c r="D148" s="302"/>
      <c r="E148" s="302"/>
      <c r="F148" s="302"/>
      <c r="G148" s="302"/>
      <c r="H148" s="302"/>
      <c r="I148" s="302"/>
      <c r="J148" s="302"/>
      <c r="K148" s="302"/>
    </row>
    <row r="149" spans="1:21" s="162" customFormat="1" ht="7.9" customHeight="1">
      <c r="A149" s="159"/>
      <c r="B149" s="159"/>
      <c r="C149" s="159"/>
      <c r="D149" s="159"/>
      <c r="E149" s="159"/>
      <c r="F149" s="159"/>
      <c r="G149" s="159"/>
      <c r="H149" s="159"/>
      <c r="I149" s="159"/>
      <c r="J149" s="159"/>
      <c r="K149" s="159"/>
    </row>
    <row r="150" spans="1:21" s="162" customFormat="1" ht="15" customHeight="1">
      <c r="A150" s="303" t="s">
        <v>100</v>
      </c>
      <c r="B150" s="303"/>
      <c r="C150" s="303"/>
      <c r="D150" s="303"/>
      <c r="E150" s="303"/>
      <c r="F150" s="303"/>
      <c r="G150" s="303"/>
      <c r="H150" s="303"/>
      <c r="I150" s="303"/>
      <c r="J150" s="303"/>
      <c r="K150" s="303"/>
    </row>
    <row r="151" spans="1:21" s="162" customFormat="1" ht="27.6" customHeight="1">
      <c r="A151" s="304" t="s">
        <v>101</v>
      </c>
      <c r="B151" s="305"/>
      <c r="C151" s="305"/>
      <c r="D151" s="305"/>
      <c r="E151" s="305"/>
      <c r="F151" s="305"/>
      <c r="G151" s="305"/>
      <c r="H151" s="305"/>
      <c r="I151" s="305"/>
      <c r="J151" s="305"/>
      <c r="K151" s="306"/>
    </row>
    <row r="152" spans="1:21" s="162" customFormat="1" ht="15" customHeight="1">
      <c r="A152" s="311" t="e">
        <f>(HYPERLINK("mailto:"&amp;VLOOKUP(A24,'CAS Reason'!A:B,2,0),VLOOKUP(A24,'CAS Reason'!A:B,2,0)))</f>
        <v>#N/A</v>
      </c>
      <c r="B152" s="312"/>
      <c r="C152" s="312"/>
      <c r="D152" s="312"/>
      <c r="E152" s="312"/>
      <c r="F152" s="312"/>
      <c r="G152" s="312"/>
      <c r="H152" s="312"/>
      <c r="I152" s="312"/>
      <c r="J152" s="312"/>
      <c r="K152" s="313"/>
    </row>
    <row r="153" spans="1:21" s="162" customFormat="1" ht="16.5" customHeight="1">
      <c r="A153" s="159"/>
      <c r="B153" s="159"/>
      <c r="C153" s="159"/>
      <c r="D153" s="159"/>
      <c r="E153" s="159"/>
      <c r="F153" s="159"/>
      <c r="G153" s="307" t="s">
        <v>102</v>
      </c>
      <c r="H153" s="307"/>
      <c r="I153" s="307"/>
      <c r="J153" s="307"/>
      <c r="K153" s="307"/>
    </row>
    <row r="154" spans="1:21" ht="8.65" customHeight="1">
      <c r="A154" s="299"/>
      <c r="B154" s="299"/>
      <c r="C154" s="299"/>
      <c r="D154" s="299"/>
      <c r="E154" s="299"/>
      <c r="F154" s="299"/>
      <c r="G154" s="299"/>
      <c r="H154" s="299"/>
      <c r="I154" s="299"/>
      <c r="J154" s="299"/>
      <c r="K154" s="299"/>
      <c r="Q154" s="54"/>
      <c r="R154" s="54"/>
      <c r="S154" s="54"/>
      <c r="T154" s="54"/>
      <c r="U154" s="54"/>
    </row>
    <row r="155" spans="1:21" ht="15" hidden="1" customHeight="1">
      <c r="A155" s="16"/>
      <c r="B155" s="16"/>
      <c r="C155" s="16"/>
      <c r="D155" s="16"/>
      <c r="E155" s="16"/>
      <c r="F155" s="16"/>
      <c r="G155" s="16"/>
      <c r="H155" s="16"/>
      <c r="I155" s="16"/>
      <c r="J155" s="16"/>
      <c r="K155" s="16"/>
    </row>
    <row r="156" spans="1:21" hidden="1">
      <c r="A156" s="16"/>
      <c r="B156" s="16"/>
      <c r="C156" s="16"/>
      <c r="D156" s="16"/>
      <c r="E156" s="16"/>
      <c r="F156" s="16"/>
      <c r="G156" s="16"/>
      <c r="H156" s="16"/>
      <c r="I156" s="16"/>
      <c r="J156" s="16"/>
      <c r="K156" s="16"/>
    </row>
    <row r="157" spans="1:21" hidden="1">
      <c r="A157" s="16"/>
      <c r="B157" s="16"/>
      <c r="C157" s="16"/>
      <c r="D157" s="16"/>
      <c r="E157" s="16"/>
      <c r="F157" s="16"/>
      <c r="G157" s="16"/>
      <c r="H157" s="16"/>
      <c r="I157" s="16"/>
      <c r="J157" s="16"/>
      <c r="K157" s="16"/>
    </row>
    <row r="158" spans="1:21" hidden="1">
      <c r="A158" s="16"/>
      <c r="B158" s="16"/>
      <c r="C158" s="16"/>
      <c r="D158" s="16"/>
      <c r="E158" s="16"/>
      <c r="F158" s="16"/>
      <c r="G158" s="16"/>
      <c r="H158" s="16"/>
      <c r="I158" s="16"/>
      <c r="J158" s="16"/>
      <c r="K158" s="16"/>
    </row>
    <row r="159" spans="1:21" hidden="1">
      <c r="A159" s="16"/>
      <c r="B159" s="16"/>
      <c r="C159" s="16"/>
      <c r="D159" s="16"/>
      <c r="E159" s="16"/>
      <c r="F159" s="16"/>
      <c r="G159" s="16"/>
      <c r="H159" s="16"/>
      <c r="I159" s="16"/>
      <c r="J159" s="16"/>
      <c r="K159" s="16"/>
    </row>
    <row r="160" spans="1:21" hidden="1">
      <c r="A160" s="16"/>
      <c r="B160" s="16"/>
      <c r="C160" s="16"/>
      <c r="D160" s="16"/>
      <c r="E160" s="16"/>
      <c r="F160" s="16"/>
      <c r="G160" s="16"/>
      <c r="H160" s="16"/>
      <c r="I160" s="16"/>
      <c r="J160" s="16"/>
      <c r="K160" s="16"/>
    </row>
    <row r="161" s="16" customFormat="1" hidden="1"/>
    <row r="162" s="16" customFormat="1" hidden="1"/>
    <row r="163" s="16" customFormat="1" hidden="1"/>
    <row r="164" s="16" customFormat="1" hidden="1"/>
    <row r="165" s="16" customFormat="1" hidden="1"/>
    <row r="166" s="16" customFormat="1" hidden="1"/>
    <row r="167" s="16" customFormat="1" hidden="1"/>
    <row r="168" s="16" customFormat="1" hidden="1"/>
    <row r="169" s="16" customFormat="1" hidden="1"/>
    <row r="170" s="16" customFormat="1" hidden="1"/>
    <row r="171" s="16" customFormat="1" hidden="1"/>
    <row r="172" s="16" customFormat="1" hidden="1"/>
    <row r="173" s="16" customFormat="1" hidden="1"/>
    <row r="174" s="16" customFormat="1" hidden="1"/>
    <row r="175" s="16" customFormat="1" hidden="1"/>
    <row r="176" s="16" customFormat="1" hidden="1"/>
    <row r="177" s="16" customFormat="1" hidden="1"/>
    <row r="178" s="16" customFormat="1" hidden="1"/>
    <row r="179" s="16" customFormat="1" hidden="1"/>
    <row r="180" s="16" customFormat="1" hidden="1"/>
    <row r="181" s="16" customFormat="1" hidden="1"/>
    <row r="182" s="16" customFormat="1" hidden="1"/>
    <row r="183" s="16" customFormat="1" hidden="1"/>
    <row r="184" s="16" customFormat="1" hidden="1"/>
    <row r="185" s="16" customFormat="1" hidden="1"/>
    <row r="186" s="16" customFormat="1" hidden="1"/>
    <row r="187" s="16" customFormat="1" hidden="1"/>
    <row r="188" s="16" customFormat="1" hidden="1"/>
    <row r="189" s="16" customFormat="1" hidden="1"/>
    <row r="190" s="16" customFormat="1" hidden="1"/>
    <row r="191" s="16" customFormat="1" hidden="1"/>
    <row r="192" s="16" customFormat="1" hidden="1"/>
    <row r="193" s="16" customFormat="1" hidden="1"/>
  </sheetData>
  <sheetProtection algorithmName="SHA-512" hashValue="dRA266WrYF6dYt7vlbl1GbsMyATfnqGjAU59wnQFLai0bslzPzw3vmQ/2aXUvTg8R5iiAkSdYD8dSU2W4lNryQ==" saltValue="CgSWtRhfalEGrNS70ZMNAA==" spinCount="100000" sheet="1" formatCells="0" formatColumns="0" formatRows="0" insertColumns="0" insertRows="0" insertHyperlinks="0" deleteColumns="0" deleteRows="0" sort="0" autoFilter="0" pivotTables="0"/>
  <mergeCells count="129">
    <mergeCell ref="A154:K154"/>
    <mergeCell ref="A142:K142"/>
    <mergeCell ref="G143:H143"/>
    <mergeCell ref="I143:K143"/>
    <mergeCell ref="A146:K146"/>
    <mergeCell ref="A147:K148"/>
    <mergeCell ref="A150:K150"/>
    <mergeCell ref="A151:K151"/>
    <mergeCell ref="G153:K153"/>
    <mergeCell ref="A144:K144"/>
    <mergeCell ref="A152:K152"/>
    <mergeCell ref="A153:F153"/>
    <mergeCell ref="A145:K145"/>
    <mergeCell ref="A149:K149"/>
    <mergeCell ref="A143:F143"/>
    <mergeCell ref="I139:K139"/>
    <mergeCell ref="A140:K140"/>
    <mergeCell ref="G141:H141"/>
    <mergeCell ref="I141:K141"/>
    <mergeCell ref="A141:F141"/>
    <mergeCell ref="A139:F139"/>
    <mergeCell ref="A137:F137"/>
    <mergeCell ref="A130:K131"/>
    <mergeCell ref="A132:F132"/>
    <mergeCell ref="G132:I132"/>
    <mergeCell ref="J132:K132"/>
    <mergeCell ref="G133:H133"/>
    <mergeCell ref="I133:K133"/>
    <mergeCell ref="A134:K134"/>
    <mergeCell ref="G135:H135"/>
    <mergeCell ref="I135:K135"/>
    <mergeCell ref="A135:F135"/>
    <mergeCell ref="A133:F133"/>
    <mergeCell ref="A136:K136"/>
    <mergeCell ref="G137:H137"/>
    <mergeCell ref="I137:K137"/>
    <mergeCell ref="A138:K138"/>
    <mergeCell ref="G139:H139"/>
    <mergeCell ref="A92:K92"/>
    <mergeCell ref="A104:K104"/>
    <mergeCell ref="A105:K124"/>
    <mergeCell ref="A125:K125"/>
    <mergeCell ref="A126:K127"/>
    <mergeCell ref="A129:K129"/>
    <mergeCell ref="A93:K101"/>
    <mergeCell ref="A128:K128"/>
    <mergeCell ref="A91:K91"/>
    <mergeCell ref="A102:K103"/>
    <mergeCell ref="A82:G82"/>
    <mergeCell ref="H82:K82"/>
    <mergeCell ref="A83:G83"/>
    <mergeCell ref="H83:K83"/>
    <mergeCell ref="A85:K85"/>
    <mergeCell ref="A86:K87"/>
    <mergeCell ref="A84:K84"/>
    <mergeCell ref="A88:K88"/>
    <mergeCell ref="A89:K90"/>
    <mergeCell ref="A52:E52"/>
    <mergeCell ref="F52:K52"/>
    <mergeCell ref="A41:K41"/>
    <mergeCell ref="A42:K42"/>
    <mergeCell ref="A44:K50"/>
    <mergeCell ref="A43:K43"/>
    <mergeCell ref="A39:K39"/>
    <mergeCell ref="A80:K80"/>
    <mergeCell ref="A81:G81"/>
    <mergeCell ref="H81:K81"/>
    <mergeCell ref="F55:K55"/>
    <mergeCell ref="A56:H56"/>
    <mergeCell ref="I56:K56"/>
    <mergeCell ref="A60:K60"/>
    <mergeCell ref="A61:K61"/>
    <mergeCell ref="A62:K66"/>
    <mergeCell ref="A67:F67"/>
    <mergeCell ref="A79:K79"/>
    <mergeCell ref="A68:K68"/>
    <mergeCell ref="G67:K67"/>
    <mergeCell ref="A69:K69"/>
    <mergeCell ref="A70:K71"/>
    <mergeCell ref="A72:K72"/>
    <mergeCell ref="A73:K73"/>
    <mergeCell ref="A28:K28"/>
    <mergeCell ref="A3:I5"/>
    <mergeCell ref="A32:K32"/>
    <mergeCell ref="A31:E31"/>
    <mergeCell ref="F31:K31"/>
    <mergeCell ref="A33:K33"/>
    <mergeCell ref="A34:K38"/>
    <mergeCell ref="A40:K40"/>
    <mergeCell ref="A51:K51"/>
    <mergeCell ref="A6:I6"/>
    <mergeCell ref="A11:K12"/>
    <mergeCell ref="A7:K9"/>
    <mergeCell ref="A13:K14"/>
    <mergeCell ref="A15:K15"/>
    <mergeCell ref="L1:XFD153"/>
    <mergeCell ref="A23:K23"/>
    <mergeCell ref="A20:D20"/>
    <mergeCell ref="E20:H20"/>
    <mergeCell ref="I20:K20"/>
    <mergeCell ref="A17:D17"/>
    <mergeCell ref="E17:H17"/>
    <mergeCell ref="I17:K17"/>
    <mergeCell ref="A18:D19"/>
    <mergeCell ref="E18:H19"/>
    <mergeCell ref="I18:K19"/>
    <mergeCell ref="A21:D22"/>
    <mergeCell ref="E21:H22"/>
    <mergeCell ref="I21:K22"/>
    <mergeCell ref="A16:K16"/>
    <mergeCell ref="A24:K25"/>
    <mergeCell ref="A26:K26"/>
    <mergeCell ref="A27:K27"/>
    <mergeCell ref="A29:K29"/>
    <mergeCell ref="A30:E30"/>
    <mergeCell ref="F30:K30"/>
    <mergeCell ref="A1:I2"/>
    <mergeCell ref="A58:K58"/>
    <mergeCell ref="A59:K59"/>
    <mergeCell ref="A74:K74"/>
    <mergeCell ref="A75:K75"/>
    <mergeCell ref="A76:K76"/>
    <mergeCell ref="A77:K78"/>
    <mergeCell ref="A57:K57"/>
    <mergeCell ref="A53:E53"/>
    <mergeCell ref="F53:K53"/>
    <mergeCell ref="A54:E54"/>
    <mergeCell ref="F54:K54"/>
    <mergeCell ref="A55:E55"/>
  </mergeCells>
  <dataValidations count="16">
    <dataValidation allowBlank="1" showInputMessage="1" showErrorMessage="1" prompt="Please enter your family name (surname) as it appears on your passport" sqref="E18:H19" xr:uid="{00000000-0002-0000-0100-000000000000}"/>
    <dataValidation allowBlank="1" showInputMessage="1" showErrorMessage="1" prompt="Please enter your name as it appears on your passport" sqref="A18:D19" xr:uid="{00000000-0002-0000-0100-000001000000}"/>
    <dataValidation type="whole" allowBlank="1" showInputMessage="1" showErrorMessage="1" prompt="Please enter the MMU ID as per your offer letter, i.e. 19123456" sqref="I18:K19" xr:uid="{00000000-0002-0000-0100-000002000000}">
      <formula1>10000000</formula1>
      <formula2>99999999</formula2>
    </dataValidation>
    <dataValidation type="list" showInputMessage="1" showErrorMessage="1" prompt="Please select an option by clicking on the drop down arrow" sqref="A24:K25" xr:uid="{00000000-0002-0000-0100-000003000000}">
      <formula1>CASReason</formula1>
    </dataValidation>
    <dataValidation type="list" showInputMessage="1" showErrorMessage="1" prompt="Please select an option by clicking on the drop down arrow" sqref="A21:D22 A27:K27" xr:uid="{00000000-0002-0000-0100-000004000000}">
      <formula1>CountryList</formula1>
    </dataValidation>
    <dataValidation allowBlank="1" showInputMessage="1" showErrorMessage="1" prompt="Please enter the title of your course, i.e. Sports Management, Acting." sqref="F31" xr:uid="{00000000-0002-0000-0100-000005000000}"/>
    <dataValidation type="list" showInputMessage="1" showErrorMessage="1" prompt="Please select an option by clicking on the drop down arrow" sqref="A42" xr:uid="{00000000-0002-0000-0100-000006000000}">
      <formula1>SourceOfFunds</formula1>
    </dataValidation>
    <dataValidation showErrorMessage="1" prompt="Please select an option by clicking on the drop down arrow" sqref="A28" xr:uid="{00000000-0002-0000-0100-000007000000}"/>
    <dataValidation type="list" showInputMessage="1" showErrorMessage="1" prompt="Please select an option by clicking on the drop down arrow" sqref="A31:E31" xr:uid="{00000000-0002-0000-0100-000008000000}">
      <formula1>LevelOfCourse</formula1>
    </dataValidation>
    <dataValidation type="list" showInputMessage="1" showErrorMessage="1" prompt="Please select an option by clicking on the drop down arrow" sqref="A53:E53" xr:uid="{00000000-0002-0000-0100-000009000000}">
      <formula1>SponsorInfo</formula1>
    </dataValidation>
    <dataValidation allowBlank="1" showInputMessage="1" showErrorMessage="1" prompt="Please enter the date in dd-mmm-yy format, i.e. 01-Sep-19" sqref="I56:K56" xr:uid="{00000000-0002-0000-0100-00000A000000}"/>
    <dataValidation type="list" showInputMessage="1" showErrorMessage="1" prompt="Please select an option by clicking on the drop down arrow" sqref="A60:K60" xr:uid="{00000000-0002-0000-0100-00000B000000}">
      <formula1>ScholarshipsBursaries</formula1>
    </dataValidation>
    <dataValidation allowBlank="1" showInputMessage="1" showErrorMessage="1" prompt="Please enter to TOTAL amount your scholarships and bursaries come to." sqref="G67:K67" xr:uid="{00000000-0002-0000-0100-00000C000000}"/>
    <dataValidation type="textLength" allowBlank="1" showInputMessage="1" showErrorMessage="1" prompt="Please list each of the scholarships and bursaries you believe you are entitled to, i.e. :_x000a__x000a_Vice Chancellor's International Scholarship, £5000. International UG Scholarship, £2000." sqref="A62:K66" xr:uid="{00000000-0002-0000-0100-00000D000000}">
      <formula1>1</formula1>
      <formula2>1000000</formula2>
    </dataValidation>
    <dataValidation type="list" showInputMessage="1" showErrorMessage="1" prompt="Please select an option by clicking on the drop down arrow" sqref="H81:K83" xr:uid="{00000000-0002-0000-0100-00000E000000}">
      <formula1>"Please select an option from below..., Yes, No"</formula1>
    </dataValidation>
    <dataValidation type="list" allowBlank="1" showInputMessage="1" showErrorMessage="1" prompt="Please select an option by clicking on the drop down arrow." sqref="G133:H133 G143:H143 G141:H141 G139:H139 G137:H137 G135:H135" xr:uid="{00000000-0002-0000-0100-00000F000000}">
      <formula1>"Yes,No"</formula1>
    </dataValidation>
  </dataValidations>
  <hyperlinks>
    <hyperlink ref="G153:J153" location="'2. Complete a Self Assessment'!A1" display="Step 2 - Complete a Self Assessment" xr:uid="{00000000-0004-0000-0100-000000000000}"/>
    <hyperlink ref="A77:K78" r:id="rId1" location="academic-technology-approval-scheme-atas" display="●  If you are studying a postgraduate course in any science or technology related subjects, that you have had the relevant clearance to complete the course" xr:uid="{00000000-0004-0000-0100-000001000000}"/>
    <hyperlink ref="A75:K75" r:id="rId2" location="general-grounds-for-refusal" display="●  That any previous refusals will not result in a further visa refusal once a CAS is issued to you." xr:uid="{00000000-0004-0000-0100-000002000000}"/>
    <hyperlink ref="A73:K73" r:id="rId3" location="layer-3002" display="●  That you have enough time to complete your course." xr:uid="{00000000-0004-0000-0100-000003000000}"/>
    <hyperlink ref="A147:K148" r:id="rId4" display="https://www2.mmu.ac.uk/international/visas-and-immigration/getting-your-cas/?step=1" xr:uid="{00000000-0004-0000-0100-000004000000}"/>
    <hyperlink ref="A3:I5" r:id="rId5" display="Before starting the CAS Request Form please read the relevant CAS policy relating to your request. Our policies confirm the University’s criteria for issuing a CAS and can be found at www.mmu.ac.uk/casnewcourse." xr:uid="{00000000-0004-0000-0100-000005000000}"/>
  </hyperlinks>
  <pageMargins left="0.25" right="0.25" top="0.75" bottom="0.75" header="0.3" footer="0.3"/>
  <pageSetup paperSize="9"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1"/>
  <sheetViews>
    <sheetView view="pageLayout" zoomScaleNormal="100" workbookViewId="0">
      <selection activeCell="D19" sqref="D19:E19"/>
    </sheetView>
  </sheetViews>
  <sheetFormatPr defaultColWidth="0" defaultRowHeight="15.75" zeroHeight="1"/>
  <cols>
    <col min="1" max="1" width="8.85546875" style="42" customWidth="1"/>
    <col min="2" max="2" width="10.140625" style="42" customWidth="1"/>
    <col min="3" max="5" width="8.85546875" style="42" customWidth="1"/>
    <col min="6" max="6" width="4.28515625" style="42" customWidth="1"/>
    <col min="7" max="7" width="13" style="42" customWidth="1"/>
    <col min="8" max="8" width="8.85546875" style="42" customWidth="1"/>
    <col min="9" max="9" width="9.28515625" style="42" customWidth="1"/>
    <col min="10" max="10" width="9.5703125" style="42" customWidth="1"/>
    <col min="11" max="11" width="5.5703125" style="42" customWidth="1"/>
    <col min="12" max="12" width="1.7109375" style="42" customWidth="1"/>
    <col min="13" max="16384" width="8.85546875" style="42" hidden="1"/>
  </cols>
  <sheetData>
    <row r="1" spans="1:11" s="314" customFormat="1" ht="15.75" customHeight="1">
      <c r="A1" s="213" t="s">
        <v>103</v>
      </c>
      <c r="B1" s="213"/>
      <c r="C1" s="213"/>
      <c r="D1" s="213"/>
      <c r="E1" s="213"/>
      <c r="F1" s="213"/>
      <c r="G1" s="213"/>
      <c r="H1" s="213"/>
      <c r="I1" s="213"/>
      <c r="J1" s="213"/>
      <c r="K1" s="213"/>
    </row>
    <row r="2" spans="1:11" s="314" customFormat="1" ht="15.75" customHeight="1">
      <c r="A2" s="213"/>
      <c r="B2" s="213"/>
      <c r="C2" s="213"/>
      <c r="D2" s="213"/>
      <c r="E2" s="213"/>
      <c r="F2" s="213"/>
      <c r="G2" s="213"/>
      <c r="H2" s="213"/>
      <c r="I2" s="213"/>
      <c r="J2" s="213"/>
      <c r="K2" s="213"/>
    </row>
    <row r="3" spans="1:11" s="314" customFormat="1" ht="15" customHeight="1">
      <c r="A3" s="344" t="s">
        <v>104</v>
      </c>
      <c r="B3" s="345"/>
      <c r="C3" s="345"/>
      <c r="D3" s="345"/>
      <c r="E3" s="345"/>
      <c r="F3" s="345"/>
      <c r="G3" s="345"/>
      <c r="H3" s="345"/>
      <c r="I3" s="345"/>
      <c r="J3" s="345"/>
      <c r="K3" s="346"/>
    </row>
    <row r="4" spans="1:11" s="314" customFormat="1" ht="15.75" customHeight="1">
      <c r="A4" s="347"/>
      <c r="B4" s="348"/>
      <c r="C4" s="348"/>
      <c r="D4" s="348"/>
      <c r="E4" s="348"/>
      <c r="F4" s="348"/>
      <c r="G4" s="348"/>
      <c r="H4" s="348"/>
      <c r="I4" s="348"/>
      <c r="J4" s="348"/>
      <c r="K4" s="349"/>
    </row>
    <row r="5" spans="1:11" s="314" customFormat="1" ht="15.75" customHeight="1">
      <c r="A5" s="347"/>
      <c r="B5" s="348"/>
      <c r="C5" s="348"/>
      <c r="D5" s="348"/>
      <c r="E5" s="348"/>
      <c r="F5" s="348"/>
      <c r="G5" s="348"/>
      <c r="H5" s="348"/>
      <c r="I5" s="348"/>
      <c r="J5" s="348"/>
      <c r="K5" s="349"/>
    </row>
    <row r="6" spans="1:11" s="314" customFormat="1" ht="15" customHeight="1">
      <c r="A6" s="350"/>
      <c r="B6" s="351"/>
      <c r="C6" s="351"/>
      <c r="D6" s="351"/>
      <c r="E6" s="351"/>
      <c r="F6" s="351"/>
      <c r="G6" s="351"/>
      <c r="H6" s="351"/>
      <c r="I6" s="351"/>
      <c r="J6" s="351"/>
      <c r="K6" s="352"/>
    </row>
    <row r="7" spans="1:11" s="314" customFormat="1"/>
    <row r="8" spans="1:11" s="314" customFormat="1" ht="15" customHeight="1">
      <c r="A8" s="383" t="s">
        <v>105</v>
      </c>
      <c r="B8" s="384"/>
      <c r="C8" s="384"/>
      <c r="D8" s="384"/>
      <c r="E8" s="384"/>
      <c r="F8" s="384"/>
      <c r="G8" s="384"/>
      <c r="H8" s="384"/>
      <c r="I8" s="384"/>
      <c r="J8" s="384"/>
      <c r="K8" s="385"/>
    </row>
    <row r="9" spans="1:11" s="314" customFormat="1" ht="15" customHeight="1">
      <c r="A9" s="377" t="s">
        <v>106</v>
      </c>
      <c r="B9" s="378"/>
      <c r="C9" s="378"/>
      <c r="D9" s="378"/>
      <c r="E9" s="378"/>
      <c r="F9" s="378"/>
      <c r="G9" s="378"/>
      <c r="H9" s="378"/>
      <c r="I9" s="378"/>
      <c r="J9" s="378"/>
      <c r="K9" s="379"/>
    </row>
    <row r="10" spans="1:11" s="314" customFormat="1" ht="15" customHeight="1">
      <c r="A10" s="377" t="s">
        <v>107</v>
      </c>
      <c r="B10" s="378"/>
      <c r="C10" s="378"/>
      <c r="D10" s="378"/>
      <c r="E10" s="378"/>
      <c r="F10" s="378"/>
      <c r="G10" s="378"/>
      <c r="H10" s="378"/>
      <c r="I10" s="378"/>
      <c r="J10" s="378"/>
      <c r="K10" s="379"/>
    </row>
    <row r="11" spans="1:11" s="314" customFormat="1" ht="15" customHeight="1">
      <c r="A11" s="380" t="s">
        <v>108</v>
      </c>
      <c r="B11" s="381"/>
      <c r="C11" s="381"/>
      <c r="D11" s="381"/>
      <c r="E11" s="381"/>
      <c r="F11" s="381"/>
      <c r="G11" s="381"/>
      <c r="H11" s="381"/>
      <c r="I11" s="381"/>
      <c r="J11" s="381"/>
      <c r="K11" s="382"/>
    </row>
    <row r="12" spans="1:11" s="314" customFormat="1" ht="9.9499999999999993" customHeight="1"/>
    <row r="13" spans="1:11" s="314" customFormat="1" ht="15">
      <c r="A13" s="343" t="s">
        <v>109</v>
      </c>
      <c r="B13" s="343"/>
      <c r="C13" s="343"/>
      <c r="D13" s="343"/>
      <c r="E13" s="343"/>
      <c r="F13" s="343"/>
      <c r="G13" s="343"/>
      <c r="H13" s="343"/>
      <c r="I13" s="343"/>
      <c r="J13" s="343"/>
      <c r="K13" s="343"/>
    </row>
    <row r="14" spans="1:11" s="314" customFormat="1" ht="10.5" customHeight="1">
      <c r="A14" s="87"/>
      <c r="B14" s="87"/>
      <c r="C14" s="87"/>
      <c r="D14" s="87"/>
      <c r="E14" s="87"/>
      <c r="F14" s="87"/>
      <c r="G14" s="87"/>
      <c r="H14" s="87"/>
      <c r="I14" s="87"/>
      <c r="J14" s="87"/>
      <c r="K14" s="47"/>
    </row>
    <row r="15" spans="1:11" s="314" customFormat="1" ht="15">
      <c r="A15" s="318" t="s">
        <v>110</v>
      </c>
      <c r="B15" s="319"/>
      <c r="C15" s="319"/>
      <c r="D15" s="319"/>
      <c r="E15" s="319"/>
      <c r="F15" s="319"/>
      <c r="G15" s="319"/>
      <c r="H15" s="319"/>
      <c r="I15" s="319"/>
      <c r="J15" s="319"/>
      <c r="K15" s="320"/>
    </row>
    <row r="16" spans="1:11" s="314" customFormat="1">
      <c r="A16" s="331"/>
      <c r="K16" s="330"/>
    </row>
    <row r="17" spans="1:11" s="314" customFormat="1">
      <c r="A17" s="336" t="s">
        <v>111</v>
      </c>
      <c r="B17" s="332"/>
      <c r="C17" s="85"/>
      <c r="D17" s="339"/>
      <c r="E17" s="340"/>
      <c r="F17" s="85"/>
      <c r="G17" s="85"/>
      <c r="H17" s="85"/>
      <c r="I17" s="85"/>
      <c r="J17" s="85"/>
      <c r="K17" s="55"/>
    </row>
    <row r="18" spans="1:11" s="314" customFormat="1">
      <c r="A18" s="331"/>
      <c r="K18" s="330"/>
    </row>
    <row r="19" spans="1:11" s="314" customFormat="1">
      <c r="A19" s="336" t="s">
        <v>112</v>
      </c>
      <c r="B19" s="332"/>
      <c r="C19" s="85"/>
      <c r="D19" s="339"/>
      <c r="E19" s="340"/>
      <c r="F19" s="342"/>
      <c r="K19" s="330"/>
    </row>
    <row r="20" spans="1:11" s="314" customFormat="1">
      <c r="A20" s="333"/>
      <c r="B20" s="334"/>
      <c r="C20" s="334"/>
      <c r="D20" s="334"/>
      <c r="E20" s="334"/>
      <c r="F20" s="334"/>
      <c r="G20" s="334"/>
      <c r="H20" s="334"/>
      <c r="I20" s="334"/>
      <c r="J20" s="334"/>
      <c r="K20" s="335"/>
    </row>
    <row r="21" spans="1:11" s="314" customFormat="1" ht="15.75" hidden="1" customHeight="1">
      <c r="A21" s="337" t="s">
        <v>113</v>
      </c>
      <c r="B21" s="338"/>
      <c r="C21" s="43"/>
      <c r="D21" s="341" t="e">
        <f>DATEDIF(D17-15,D19+15,"m")</f>
        <v>#NUM!</v>
      </c>
      <c r="E21" s="341"/>
      <c r="F21" s="43"/>
      <c r="G21" s="43"/>
      <c r="H21" s="43"/>
      <c r="I21" s="43"/>
      <c r="J21" s="43"/>
      <c r="K21" s="42"/>
    </row>
    <row r="22" spans="1:11" s="314" customFormat="1" ht="9.1999999999999993" customHeight="1"/>
    <row r="23" spans="1:11" s="314" customFormat="1" ht="15">
      <c r="A23" s="318" t="s">
        <v>114</v>
      </c>
      <c r="B23" s="319"/>
      <c r="C23" s="319"/>
      <c r="D23" s="319"/>
      <c r="E23" s="319"/>
      <c r="F23" s="319"/>
      <c r="G23" s="319"/>
      <c r="H23" s="319"/>
      <c r="I23" s="319"/>
      <c r="J23" s="319"/>
      <c r="K23" s="320"/>
    </row>
    <row r="24" spans="1:11" s="314" customFormat="1">
      <c r="A24" s="328"/>
      <c r="B24" s="327"/>
      <c r="C24" s="327"/>
      <c r="D24" s="327"/>
      <c r="E24" s="327"/>
      <c r="F24" s="327"/>
      <c r="G24" s="327"/>
      <c r="H24" s="327"/>
      <c r="I24" s="327"/>
      <c r="J24" s="327"/>
      <c r="K24" s="329"/>
    </row>
    <row r="25" spans="1:11" s="314" customFormat="1" ht="15.75" customHeight="1">
      <c r="A25" s="336" t="s">
        <v>115</v>
      </c>
      <c r="B25" s="332"/>
      <c r="C25" s="332"/>
      <c r="D25" s="387"/>
      <c r="E25" s="388"/>
      <c r="F25" s="332" t="s">
        <v>116</v>
      </c>
      <c r="G25" s="332"/>
      <c r="H25" s="332"/>
      <c r="I25" s="391" t="e">
        <f>D29</f>
        <v>#NUM!</v>
      </c>
      <c r="J25" s="391"/>
      <c r="K25" s="56"/>
    </row>
    <row r="26" spans="1:11" s="314" customFormat="1">
      <c r="A26" s="328"/>
      <c r="B26" s="327"/>
      <c r="C26" s="327"/>
      <c r="D26" s="327"/>
      <c r="E26" s="327"/>
      <c r="F26" s="327"/>
      <c r="G26" s="327"/>
      <c r="H26" s="327"/>
      <c r="I26" s="327"/>
      <c r="J26" s="327"/>
      <c r="K26" s="329"/>
    </row>
    <row r="27" spans="1:11" s="314" customFormat="1" ht="15" customHeight="1">
      <c r="A27" s="57" t="s">
        <v>117</v>
      </c>
      <c r="B27" s="33"/>
      <c r="C27" s="85"/>
      <c r="D27" s="389"/>
      <c r="E27" s="390"/>
      <c r="F27" s="386" t="s">
        <v>118</v>
      </c>
      <c r="G27" s="386"/>
      <c r="H27" s="386"/>
      <c r="I27" s="392"/>
      <c r="J27" s="393"/>
      <c r="K27" s="55"/>
    </row>
    <row r="28" spans="1:11" s="314" customFormat="1">
      <c r="A28" s="331"/>
      <c r="F28" s="386"/>
      <c r="G28" s="386"/>
      <c r="H28" s="386"/>
      <c r="K28" s="330"/>
    </row>
    <row r="29" spans="1:11" s="314" customFormat="1" hidden="1">
      <c r="A29" s="336" t="s">
        <v>119</v>
      </c>
      <c r="B29" s="332"/>
      <c r="C29" s="332"/>
      <c r="D29" s="391" t="e">
        <f>(MIN(D21*1023,9207))</f>
        <v>#NUM!</v>
      </c>
      <c r="E29" s="391"/>
      <c r="F29" s="85"/>
      <c r="G29" s="85"/>
      <c r="H29" s="85"/>
      <c r="I29" s="85"/>
      <c r="J29" s="85"/>
      <c r="K29" s="55"/>
    </row>
    <row r="30" spans="1:11" s="314" customFormat="1">
      <c r="A30" s="328"/>
      <c r="B30" s="327"/>
      <c r="C30" s="327"/>
      <c r="D30" s="327"/>
      <c r="E30" s="327"/>
      <c r="F30" s="327"/>
      <c r="G30" s="327"/>
      <c r="H30" s="327"/>
      <c r="I30" s="327"/>
      <c r="J30" s="327"/>
      <c r="K30" s="329"/>
    </row>
    <row r="31" spans="1:11" s="314" customFormat="1">
      <c r="A31" s="336" t="s">
        <v>120</v>
      </c>
      <c r="B31" s="332"/>
      <c r="C31" s="332"/>
      <c r="D31" s="394">
        <f>D25-D27</f>
        <v>0</v>
      </c>
      <c r="E31" s="394"/>
      <c r="F31" s="12" t="s">
        <v>119</v>
      </c>
      <c r="G31" s="85"/>
      <c r="H31" s="85"/>
      <c r="I31" s="374" t="e">
        <f>(D31+I25)-I27</f>
        <v>#NUM!</v>
      </c>
      <c r="J31" s="332"/>
      <c r="K31" s="55"/>
    </row>
    <row r="32" spans="1:11" s="314" customFormat="1">
      <c r="A32" s="333"/>
      <c r="B32" s="334"/>
      <c r="C32" s="334"/>
      <c r="D32" s="334"/>
      <c r="E32" s="334"/>
      <c r="F32" s="334"/>
      <c r="G32" s="334"/>
      <c r="H32" s="334"/>
      <c r="I32" s="334"/>
      <c r="J32" s="334"/>
      <c r="K32" s="335"/>
    </row>
    <row r="33" spans="1:11" s="314" customFormat="1" ht="8.65" customHeight="1"/>
    <row r="34" spans="1:11" s="314" customFormat="1" ht="15">
      <c r="A34" s="318" t="s">
        <v>121</v>
      </c>
      <c r="B34" s="319"/>
      <c r="C34" s="319"/>
      <c r="D34" s="319"/>
      <c r="E34" s="319"/>
      <c r="F34" s="319"/>
      <c r="G34" s="319"/>
      <c r="H34" s="319"/>
      <c r="I34" s="319"/>
      <c r="J34" s="319"/>
      <c r="K34" s="320"/>
    </row>
    <row r="35" spans="1:11" s="314" customFormat="1">
      <c r="A35" s="331"/>
      <c r="K35" s="330"/>
    </row>
    <row r="36" spans="1:11" s="314" customFormat="1" ht="15.75" customHeight="1">
      <c r="A36" s="57" t="s">
        <v>122</v>
      </c>
      <c r="B36" s="85"/>
      <c r="C36" s="85"/>
      <c r="D36" s="375"/>
      <c r="E36" s="376"/>
      <c r="F36" s="47"/>
      <c r="G36" s="364" t="s">
        <v>123</v>
      </c>
      <c r="H36" s="365"/>
      <c r="I36" s="365"/>
      <c r="J36" s="366"/>
      <c r="K36" s="373"/>
    </row>
    <row r="37" spans="1:11" s="314" customFormat="1">
      <c r="A37" s="328"/>
      <c r="B37" s="327"/>
      <c r="C37" s="327"/>
      <c r="D37" s="327"/>
      <c r="E37" s="327"/>
      <c r="F37" s="329"/>
      <c r="G37" s="367"/>
      <c r="H37" s="368"/>
      <c r="I37" s="368"/>
      <c r="J37" s="369"/>
      <c r="K37" s="373"/>
    </row>
    <row r="38" spans="1:11" s="314" customFormat="1" ht="19.7" customHeight="1">
      <c r="A38" s="359" t="s">
        <v>124</v>
      </c>
      <c r="B38" s="360"/>
      <c r="C38" s="360"/>
      <c r="D38" s="361">
        <f>D36-28</f>
        <v>-28</v>
      </c>
      <c r="E38" s="361"/>
      <c r="F38" s="47"/>
      <c r="G38" s="370"/>
      <c r="H38" s="371"/>
      <c r="I38" s="371"/>
      <c r="J38" s="372"/>
      <c r="K38" s="373"/>
    </row>
    <row r="39" spans="1:11" s="314" customFormat="1">
      <c r="A39" s="359"/>
      <c r="B39" s="360"/>
      <c r="C39" s="360"/>
      <c r="D39" s="327"/>
      <c r="E39" s="327"/>
      <c r="F39" s="327"/>
      <c r="G39" s="327"/>
      <c r="H39" s="327"/>
      <c r="I39" s="327"/>
      <c r="J39" s="327"/>
      <c r="K39" s="329"/>
    </row>
    <row r="40" spans="1:11" s="314" customFormat="1" ht="30.4" customHeight="1">
      <c r="A40" s="359" t="s">
        <v>125</v>
      </c>
      <c r="B40" s="360"/>
      <c r="C40" s="360"/>
      <c r="D40" s="361">
        <f>D38</f>
        <v>-28</v>
      </c>
      <c r="E40" s="361"/>
      <c r="F40" s="48" t="s">
        <v>126</v>
      </c>
      <c r="G40" s="86">
        <f>D36</f>
        <v>0</v>
      </c>
      <c r="H40" s="49"/>
      <c r="I40" s="362"/>
      <c r="J40" s="363"/>
      <c r="K40" s="58"/>
    </row>
    <row r="41" spans="1:11" s="314" customFormat="1" ht="30.4" customHeight="1">
      <c r="A41" s="353"/>
      <c r="B41" s="354"/>
      <c r="C41" s="354"/>
      <c r="D41" s="354"/>
      <c r="E41" s="354"/>
      <c r="F41" s="354"/>
      <c r="G41" s="354"/>
      <c r="H41" s="354"/>
      <c r="I41" s="354"/>
      <c r="J41" s="354"/>
      <c r="K41" s="355"/>
    </row>
    <row r="42" spans="1:11" s="314" customFormat="1" ht="7.15" customHeight="1"/>
    <row r="43" spans="1:11" s="314" customFormat="1" ht="15">
      <c r="A43" s="318" t="s">
        <v>127</v>
      </c>
      <c r="B43" s="319"/>
      <c r="C43" s="319"/>
      <c r="D43" s="319"/>
      <c r="E43" s="319"/>
      <c r="F43" s="319"/>
      <c r="G43" s="319"/>
      <c r="H43" s="319"/>
      <c r="I43" s="319"/>
      <c r="J43" s="319"/>
      <c r="K43" s="320"/>
    </row>
    <row r="44" spans="1:11" s="314" customFormat="1">
      <c r="A44" s="331"/>
      <c r="K44" s="330"/>
    </row>
    <row r="45" spans="1:11" s="314" customFormat="1">
      <c r="A45" s="336" t="s">
        <v>128</v>
      </c>
      <c r="B45" s="332"/>
      <c r="C45" s="332"/>
      <c r="D45" s="332"/>
      <c r="E45" s="332"/>
      <c r="F45" s="332"/>
      <c r="G45" s="332"/>
      <c r="H45" s="356" t="e">
        <f>IF(I40&gt;=I31,"Yes","No")</f>
        <v>#NUM!</v>
      </c>
      <c r="I45" s="357"/>
      <c r="J45" s="358"/>
      <c r="K45" s="55"/>
    </row>
    <row r="46" spans="1:11" s="314" customFormat="1" ht="15.75" customHeight="1">
      <c r="A46" s="59"/>
      <c r="B46" s="41"/>
      <c r="C46" s="41"/>
      <c r="D46" s="41"/>
      <c r="E46" s="41"/>
      <c r="F46" s="41"/>
      <c r="G46" s="41"/>
      <c r="H46" s="41"/>
      <c r="I46" s="41"/>
      <c r="J46" s="41"/>
      <c r="K46" s="60"/>
    </row>
    <row r="47" spans="1:11" s="314" customFormat="1" ht="15.75" customHeight="1">
      <c r="A47" s="321" t="e">
        <f>IF(H45="No","You will need to submit a copy of the financial documents you will be using in your Tier 4 Appplication with this CAS request","Please ensure the information you provide regarding your finances is accurate at the time you send your CAS request to us.")</f>
        <v>#NUM!</v>
      </c>
      <c r="B47" s="322"/>
      <c r="C47" s="322"/>
      <c r="D47" s="322"/>
      <c r="E47" s="322"/>
      <c r="F47" s="322"/>
      <c r="G47" s="322"/>
      <c r="H47" s="322"/>
      <c r="I47" s="322"/>
      <c r="J47" s="322"/>
      <c r="K47" s="323"/>
    </row>
    <row r="48" spans="1:11" s="314" customFormat="1" ht="15.75" customHeight="1">
      <c r="A48" s="324"/>
      <c r="B48" s="325"/>
      <c r="C48" s="325"/>
      <c r="D48" s="325"/>
      <c r="E48" s="325"/>
      <c r="F48" s="325"/>
      <c r="G48" s="325"/>
      <c r="H48" s="325"/>
      <c r="I48" s="325"/>
      <c r="J48" s="325"/>
      <c r="K48" s="326"/>
    </row>
    <row r="49" spans="1:11" s="314" customFormat="1" ht="3.75" customHeight="1">
      <c r="A49" s="327"/>
      <c r="B49" s="327"/>
      <c r="C49" s="327"/>
      <c r="D49" s="327"/>
      <c r="E49" s="327"/>
      <c r="F49" s="327"/>
      <c r="G49" s="327"/>
      <c r="H49" s="327"/>
      <c r="I49" s="327"/>
      <c r="J49" s="327"/>
      <c r="K49" s="327"/>
    </row>
    <row r="50" spans="1:11" s="314" customFormat="1">
      <c r="G50" s="84"/>
      <c r="H50" s="315" t="s">
        <v>129</v>
      </c>
      <c r="I50" s="316"/>
      <c r="J50" s="316"/>
      <c r="K50" s="317"/>
    </row>
    <row r="51" spans="1:11" s="314" customFormat="1" ht="2.65" customHeight="1">
      <c r="A51" s="327"/>
      <c r="B51" s="327"/>
      <c r="C51" s="327"/>
      <c r="D51" s="327"/>
      <c r="E51" s="327"/>
      <c r="F51" s="327"/>
      <c r="G51" s="327"/>
      <c r="H51" s="327"/>
      <c r="I51" s="327"/>
      <c r="J51" s="327"/>
      <c r="K51" s="327"/>
    </row>
  </sheetData>
  <sheetProtection algorithmName="SHA-512" hashValue="rmD0/D4+Q6ynUmB2ZG5PudePIdxr+aK95SZkUmEgx5vcoyq2Xn6TVP4l3zBhEk9memT0Ou8NKn8AAzDskYyc5g==" saltValue="6noPAIc6hTXYsdoLSHnZyA==" spinCount="100000" sheet="1" formatCells="0" formatColumns="0" formatRows="0" insertColumns="0" insertRows="0" insertHyperlinks="0" deleteColumns="0" deleteRows="0" sort="0" autoFilter="0" pivotTables="0"/>
  <mergeCells count="65">
    <mergeCell ref="L1:XFD51"/>
    <mergeCell ref="A51:K51"/>
    <mergeCell ref="A16:K16"/>
    <mergeCell ref="A9:K9"/>
    <mergeCell ref="A10:K10"/>
    <mergeCell ref="A11:K11"/>
    <mergeCell ref="A8:K8"/>
    <mergeCell ref="F27:H28"/>
    <mergeCell ref="D25:E25"/>
    <mergeCell ref="D27:E27"/>
    <mergeCell ref="I25:J25"/>
    <mergeCell ref="A23:K23"/>
    <mergeCell ref="I27:J27"/>
    <mergeCell ref="D29:E29"/>
    <mergeCell ref="D31:E31"/>
    <mergeCell ref="A31:C31"/>
    <mergeCell ref="A29:C29"/>
    <mergeCell ref="A25:C25"/>
    <mergeCell ref="I31:J31"/>
    <mergeCell ref="A34:K34"/>
    <mergeCell ref="D36:E36"/>
    <mergeCell ref="D38:E38"/>
    <mergeCell ref="A35:K35"/>
    <mergeCell ref="A37:F37"/>
    <mergeCell ref="G36:J38"/>
    <mergeCell ref="K36:K38"/>
    <mergeCell ref="A38:C39"/>
    <mergeCell ref="D39:K39"/>
    <mergeCell ref="A41:K41"/>
    <mergeCell ref="A42:K42"/>
    <mergeCell ref="A45:G45"/>
    <mergeCell ref="H45:J45"/>
    <mergeCell ref="A40:C40"/>
    <mergeCell ref="D40:E40"/>
    <mergeCell ref="I40:J40"/>
    <mergeCell ref="A43:K43"/>
    <mergeCell ref="A1:K2"/>
    <mergeCell ref="A7:K7"/>
    <mergeCell ref="A19:B19"/>
    <mergeCell ref="A21:B21"/>
    <mergeCell ref="D17:E17"/>
    <mergeCell ref="D19:E19"/>
    <mergeCell ref="D21:E21"/>
    <mergeCell ref="A18:K18"/>
    <mergeCell ref="F19:K19"/>
    <mergeCell ref="A20:K20"/>
    <mergeCell ref="A17:B17"/>
    <mergeCell ref="A13:K13"/>
    <mergeCell ref="A3:K6"/>
    <mergeCell ref="A50:F50"/>
    <mergeCell ref="H50:K50"/>
    <mergeCell ref="A22:K22"/>
    <mergeCell ref="A15:K15"/>
    <mergeCell ref="A12:K12"/>
    <mergeCell ref="A47:K48"/>
    <mergeCell ref="A49:K49"/>
    <mergeCell ref="A24:K24"/>
    <mergeCell ref="A26:K26"/>
    <mergeCell ref="A30:K30"/>
    <mergeCell ref="I28:K28"/>
    <mergeCell ref="A28:E28"/>
    <mergeCell ref="F25:H25"/>
    <mergeCell ref="A32:K32"/>
    <mergeCell ref="A33:K33"/>
    <mergeCell ref="A44:K44"/>
  </mergeCells>
  <conditionalFormatting sqref="H45">
    <cfRule type="expression" dxfId="2" priority="1">
      <formula>H45="No"</formula>
    </cfRule>
    <cfRule type="expression" dxfId="1" priority="2">
      <formula>H45="Yes"</formula>
    </cfRule>
  </conditionalFormatting>
  <dataValidations count="8">
    <dataValidation allowBlank="1" showInputMessage="1" showErrorMessage="1" promptTitle="Total amount in your account" prompt="You should detail the lowest closing balance in your account between the two dates indicated. If you are using an overseas statement, you should base the GBP equivalent on the exchange rate published by Oanda on the date your CAS request is sent to us." sqref="K40" xr:uid="{00000000-0002-0000-0200-000000000000}"/>
    <dataValidation type="date" allowBlank="1" showInputMessage="1" showErrorMessage="1" promptTitle="Course Start Date" prompt="Please enter the course start date as per your offer letter. Please enter this in dd-mmm-yy format, i.e. 01-Sep-21" sqref="D17:E17" xr:uid="{00000000-0002-0000-0200-000001000000}">
      <formula1>44075</formula1>
      <formula2>46909</formula2>
    </dataValidation>
    <dataValidation type="date" allowBlank="1" showInputMessage="1" showErrorMessage="1" promptTitle="Course End Date" prompt="If you are completing a bachelors course, this will be the final day in June of your final academic year. If you are completing a 12 month Masters course, this will be 12 months after the start  date on your offer letter." sqref="D19:E19" xr:uid="{00000000-0002-0000-0200-000002000000}">
      <formula1>44075</formula1>
      <formula2>46909</formula2>
    </dataValidation>
    <dataValidation type="date" allowBlank="1" showInputMessage="1" showErrorMessage="1" error="Your bank statement cannot be older than one month." promptTitle="Statement Issue Date" prompt="This should be the date your latest bank statement was issued or printed. It should be dated no older than one month before your CAS request is sent to us. Please enter this in dd-mmm-yy format, i.e. 01-Sep-20." sqref="D36:E36" xr:uid="{00000000-0002-0000-0200-000003000000}">
      <formula1>(TODAY()-31)</formula1>
      <formula2>46909</formula2>
    </dataValidation>
    <dataValidation type="whole" allowBlank="1" showInputMessage="1" showErrorMessage="1" error="Please enter a value rounded down to the nearest pound. You can only use up to a maximum of £1334 paid towards MMU accomodation to against funds required for maintenance in your Tier 4 visa application." prompt="You should enter the amount you have paid towards MMU accommodation up to a MAXIMUM of £1334." sqref="I27:J27" xr:uid="{00000000-0002-0000-0200-000004000000}">
      <formula1>0</formula1>
      <formula2>1334</formula2>
    </dataValidation>
    <dataValidation type="whole" allowBlank="1" showInputMessage="1" showErrorMessage="1" error="Please enter a value rounded up to the nearest pound." promptTitle="Tuition Fee Charge" prompt="Please enter the total cost of your tuition fees. This will be detailed in your offer letter." sqref="D25:E25" xr:uid="{00000000-0002-0000-0200-000005000000}">
      <formula1>0</formula1>
      <formula2>100000</formula2>
    </dataValidation>
    <dataValidation type="whole" allowBlank="1" showInputMessage="1" showErrorMessage="1" error="Please enter a value rounded down to the nearest pound." promptTitle="Tuition Fees Paid" prompt="You should total any payments already made to your tuition fees. You should include any scholarships or bursaries you will be receiving." sqref="D27:E27" xr:uid="{00000000-0002-0000-0200-000006000000}">
      <formula1>0</formula1>
      <formula2>100000</formula2>
    </dataValidation>
    <dataValidation type="whole" allowBlank="1" showInputMessage="1" showErrorMessage="1" error="Please enter a value rounded down to the nearest pound." promptTitle="Total amount in your account" prompt="You should detail the lowest closing balance in your account between the two dates indicated. If you are using an overseas statement, you should base the GBP equivalent on the exchange rate published by Oanda on the date your CAS request is sent to us." sqref="I40" xr:uid="{00000000-0002-0000-0200-000007000000}">
      <formula1>0</formula1>
      <formula2>100000000000000</formula2>
    </dataValidation>
  </dataValidations>
  <hyperlinks>
    <hyperlink ref="A9:G9" r:id="rId1" display="1. Get guidance from UKVI" xr:uid="{00000000-0004-0000-0200-000000000000}"/>
    <hyperlink ref="A10:G10" r:id="rId2" location="evidence-you-meet-the-maintenance-requirements" display="2. Refer to UKCISA for information on how much money you need to show evidence for" xr:uid="{00000000-0004-0000-0200-000001000000}"/>
    <hyperlink ref="A11:G11" r:id="rId3" display="3. Use Oanda to convert currency" xr:uid="{00000000-0004-0000-0200-000002000000}"/>
    <hyperlink ref="H50:I50" location="'3. Credibility'!A1" display="Step 3 - Prepare for an interview" xr:uid="{00000000-0004-0000-0200-000003000000}"/>
  </hyperlinks>
  <pageMargins left="0.25" right="0.25"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V100"/>
  <sheetViews>
    <sheetView showZeros="0" view="pageLayout" zoomScale="96" zoomScaleNormal="100" zoomScaleSheetLayoutView="110" zoomScalePageLayoutView="96" workbookViewId="0">
      <selection activeCell="A68" sqref="A68:K98"/>
    </sheetView>
  </sheetViews>
  <sheetFormatPr defaultColWidth="0" defaultRowHeight="15" zeroHeight="1"/>
  <cols>
    <col min="1" max="10" width="8.85546875" style="44" customWidth="1"/>
    <col min="11" max="11" width="9.7109375" style="44" customWidth="1"/>
    <col min="12" max="12" width="1.28515625" style="45" customWidth="1"/>
    <col min="13" max="16384" width="8.85546875" style="45" hidden="1"/>
  </cols>
  <sheetData>
    <row r="1" spans="1:22" s="36" customFormat="1" ht="15" customHeight="1">
      <c r="A1" s="427" t="s">
        <v>130</v>
      </c>
      <c r="B1" s="427"/>
      <c r="C1" s="427"/>
      <c r="D1" s="427"/>
      <c r="E1" s="427"/>
      <c r="F1" s="427"/>
      <c r="G1" s="427"/>
      <c r="H1" s="427"/>
      <c r="I1" s="427"/>
      <c r="J1" s="427"/>
      <c r="K1" s="427"/>
      <c r="L1" s="35"/>
      <c r="M1" s="35"/>
      <c r="N1" s="35"/>
      <c r="O1" s="35"/>
      <c r="P1" s="35"/>
      <c r="Q1" s="35"/>
      <c r="R1" s="35"/>
      <c r="S1" s="35"/>
      <c r="T1" s="35"/>
      <c r="U1" s="35"/>
      <c r="V1" s="35"/>
    </row>
    <row r="2" spans="1:22" s="36" customFormat="1" ht="18.399999999999999" customHeight="1">
      <c r="A2" s="427"/>
      <c r="B2" s="427"/>
      <c r="C2" s="427"/>
      <c r="D2" s="427"/>
      <c r="E2" s="427"/>
      <c r="F2" s="427"/>
      <c r="G2" s="427"/>
      <c r="H2" s="427"/>
      <c r="I2" s="427"/>
      <c r="J2" s="427"/>
      <c r="K2" s="427"/>
      <c r="L2" s="37"/>
      <c r="M2" s="37"/>
      <c r="N2" s="37"/>
      <c r="O2" s="37"/>
      <c r="P2" s="37"/>
      <c r="Q2" s="37"/>
      <c r="R2" s="37"/>
      <c r="S2" s="37"/>
      <c r="T2" s="37"/>
      <c r="U2" s="37"/>
      <c r="V2" s="37"/>
    </row>
    <row r="3" spans="1:22" s="36" customFormat="1" ht="15" customHeight="1">
      <c r="A3" s="426"/>
      <c r="B3" s="426"/>
      <c r="C3" s="426"/>
      <c r="D3" s="426"/>
      <c r="E3" s="426"/>
      <c r="F3" s="426"/>
      <c r="G3" s="426"/>
      <c r="H3" s="426"/>
      <c r="I3" s="426"/>
      <c r="J3" s="426"/>
      <c r="K3" s="426"/>
      <c r="L3" s="37"/>
      <c r="M3" s="37"/>
      <c r="N3" s="37"/>
      <c r="O3" s="37"/>
      <c r="P3" s="37"/>
      <c r="Q3" s="37"/>
      <c r="R3" s="37"/>
      <c r="S3" s="37"/>
      <c r="T3" s="37"/>
      <c r="U3" s="37"/>
      <c r="V3" s="37"/>
    </row>
    <row r="4" spans="1:22" s="36" customFormat="1">
      <c r="A4" s="426"/>
      <c r="B4" s="426"/>
      <c r="C4" s="426"/>
      <c r="D4" s="426"/>
      <c r="E4" s="426"/>
      <c r="F4" s="426"/>
      <c r="G4" s="426"/>
      <c r="H4" s="426"/>
      <c r="I4" s="426"/>
      <c r="J4" s="426"/>
      <c r="K4" s="426"/>
    </row>
    <row r="5" spans="1:22" s="36" customFormat="1" ht="15" customHeight="1">
      <c r="A5" s="426"/>
      <c r="B5" s="426"/>
      <c r="C5" s="426"/>
      <c r="D5" s="426"/>
      <c r="E5" s="426"/>
      <c r="F5" s="426"/>
      <c r="G5" s="426"/>
      <c r="H5" s="426"/>
      <c r="I5" s="426"/>
      <c r="J5" s="426"/>
      <c r="K5" s="426"/>
      <c r="L5" s="38"/>
      <c r="M5" s="38"/>
      <c r="N5" s="38"/>
      <c r="O5" s="38"/>
      <c r="P5" s="38"/>
      <c r="Q5" s="38"/>
      <c r="R5" s="38"/>
      <c r="S5" s="38"/>
      <c r="T5" s="38"/>
      <c r="U5" s="38"/>
      <c r="V5" s="38"/>
    </row>
    <row r="6" spans="1:22" s="36" customFormat="1" ht="15" customHeight="1">
      <c r="A6" s="426"/>
      <c r="B6" s="426"/>
      <c r="C6" s="426"/>
      <c r="D6" s="426"/>
      <c r="E6" s="426"/>
      <c r="F6" s="426"/>
      <c r="G6" s="426"/>
      <c r="H6" s="426"/>
      <c r="I6" s="426"/>
      <c r="J6" s="426"/>
      <c r="K6" s="426"/>
    </row>
    <row r="7" spans="1:22" s="36" customFormat="1" ht="15.75" customHeight="1">
      <c r="A7" s="426"/>
      <c r="B7" s="426"/>
      <c r="C7" s="426"/>
      <c r="D7" s="426"/>
      <c r="E7" s="426"/>
      <c r="F7" s="426"/>
      <c r="G7" s="426"/>
      <c r="H7" s="426"/>
      <c r="I7" s="426"/>
      <c r="J7" s="426"/>
      <c r="K7" s="426"/>
      <c r="L7" s="39"/>
      <c r="M7" s="39"/>
      <c r="N7" s="39"/>
      <c r="O7" s="39"/>
      <c r="P7" s="39"/>
      <c r="Q7" s="39"/>
      <c r="R7" s="39"/>
      <c r="S7" s="39"/>
      <c r="T7" s="39"/>
      <c r="U7" s="39"/>
      <c r="V7" s="39"/>
    </row>
    <row r="8" spans="1:22" s="36" customFormat="1" ht="15" customHeight="1">
      <c r="A8" s="420" t="s">
        <v>131</v>
      </c>
      <c r="B8" s="420"/>
      <c r="C8" s="420"/>
      <c r="D8" s="420"/>
      <c r="E8" s="420"/>
      <c r="F8" s="420"/>
      <c r="G8" s="420"/>
      <c r="H8" s="420"/>
      <c r="I8" s="420"/>
      <c r="J8" s="420"/>
      <c r="K8" s="420"/>
      <c r="L8" s="39"/>
      <c r="M8" s="39"/>
      <c r="N8" s="39"/>
      <c r="O8" s="39"/>
      <c r="P8" s="39"/>
      <c r="Q8" s="39"/>
      <c r="R8" s="39"/>
      <c r="S8" s="39"/>
      <c r="T8" s="39"/>
      <c r="U8" s="39"/>
      <c r="V8" s="39"/>
    </row>
    <row r="9" spans="1:22" s="36" customFormat="1">
      <c r="A9" s="420"/>
      <c r="B9" s="420"/>
      <c r="C9" s="420"/>
      <c r="D9" s="420"/>
      <c r="E9" s="420"/>
      <c r="F9" s="420"/>
      <c r="G9" s="420"/>
      <c r="H9" s="420"/>
      <c r="I9" s="420"/>
      <c r="J9" s="420"/>
      <c r="K9" s="420"/>
    </row>
    <row r="10" spans="1:22" s="36" customFormat="1">
      <c r="A10" s="420"/>
      <c r="B10" s="420"/>
      <c r="C10" s="420"/>
      <c r="D10" s="420"/>
      <c r="E10" s="420"/>
      <c r="F10" s="420"/>
      <c r="G10" s="420"/>
      <c r="H10" s="420"/>
      <c r="I10" s="420"/>
      <c r="J10" s="420"/>
      <c r="K10" s="420"/>
      <c r="L10" s="37"/>
      <c r="M10" s="37"/>
      <c r="N10" s="37"/>
      <c r="O10" s="37"/>
      <c r="P10" s="37"/>
      <c r="Q10" s="37"/>
      <c r="R10" s="37"/>
      <c r="S10" s="37"/>
      <c r="T10" s="37"/>
      <c r="U10" s="37"/>
      <c r="V10" s="37"/>
    </row>
    <row r="11" spans="1:22" s="36" customFormat="1" ht="15" customHeight="1">
      <c r="A11" s="420"/>
      <c r="B11" s="420"/>
      <c r="C11" s="420"/>
      <c r="D11" s="420"/>
      <c r="E11" s="420"/>
      <c r="F11" s="420"/>
      <c r="G11" s="420"/>
      <c r="H11" s="420"/>
      <c r="I11" s="420"/>
      <c r="J11" s="420"/>
      <c r="K11" s="420"/>
      <c r="L11" s="37"/>
      <c r="M11" s="37"/>
      <c r="N11" s="37"/>
      <c r="O11" s="37"/>
      <c r="P11" s="37"/>
      <c r="Q11" s="37"/>
      <c r="R11" s="37"/>
      <c r="S11" s="37"/>
      <c r="T11" s="37"/>
      <c r="U11" s="37"/>
      <c r="V11" s="37"/>
    </row>
    <row r="12" spans="1:22" s="36" customFormat="1" ht="15" customHeight="1">
      <c r="A12" s="420"/>
      <c r="B12" s="420"/>
      <c r="C12" s="420"/>
      <c r="D12" s="420"/>
      <c r="E12" s="420"/>
      <c r="F12" s="420"/>
      <c r="G12" s="420"/>
      <c r="H12" s="420"/>
      <c r="I12" s="420"/>
      <c r="J12" s="420"/>
      <c r="K12" s="420"/>
      <c r="L12" s="37"/>
      <c r="M12" s="37"/>
      <c r="N12" s="37"/>
      <c r="O12" s="37"/>
      <c r="P12" s="37"/>
      <c r="Q12" s="37"/>
      <c r="R12" s="37"/>
      <c r="S12" s="37"/>
      <c r="T12" s="37"/>
      <c r="U12" s="37"/>
      <c r="V12" s="37"/>
    </row>
    <row r="13" spans="1:22" s="36" customFormat="1">
      <c r="A13" s="420"/>
      <c r="B13" s="420"/>
      <c r="C13" s="420"/>
      <c r="D13" s="420"/>
      <c r="E13" s="420"/>
      <c r="F13" s="420"/>
      <c r="G13" s="420"/>
      <c r="H13" s="420"/>
      <c r="I13" s="420"/>
      <c r="J13" s="420"/>
      <c r="K13" s="420"/>
    </row>
    <row r="14" spans="1:22" s="36" customFormat="1" ht="15.75" customHeight="1">
      <c r="A14" s="420"/>
      <c r="B14" s="420"/>
      <c r="C14" s="420"/>
      <c r="D14" s="420"/>
      <c r="E14" s="420"/>
      <c r="F14" s="420"/>
      <c r="G14" s="420"/>
      <c r="H14" s="420"/>
      <c r="I14" s="420"/>
      <c r="J14" s="420"/>
      <c r="K14" s="420"/>
      <c r="L14" s="35"/>
      <c r="M14" s="35"/>
      <c r="N14" s="35"/>
      <c r="O14" s="35"/>
      <c r="P14" s="35"/>
      <c r="Q14" s="35"/>
      <c r="R14" s="35"/>
      <c r="S14" s="35"/>
      <c r="T14" s="35"/>
      <c r="U14" s="35"/>
      <c r="V14" s="35"/>
    </row>
    <row r="15" spans="1:22" s="36" customFormat="1" ht="15" customHeight="1">
      <c r="A15" s="420"/>
      <c r="B15" s="420"/>
      <c r="C15" s="420"/>
      <c r="D15" s="420"/>
      <c r="E15" s="420"/>
      <c r="F15" s="420"/>
      <c r="G15" s="420"/>
      <c r="H15" s="420"/>
      <c r="I15" s="420"/>
      <c r="J15" s="420"/>
      <c r="K15" s="420"/>
      <c r="L15" s="89"/>
      <c r="M15" s="89"/>
      <c r="N15" s="89"/>
      <c r="O15" s="89"/>
      <c r="P15" s="89"/>
      <c r="Q15" s="89"/>
      <c r="R15" s="89"/>
      <c r="S15" s="89"/>
      <c r="T15" s="89"/>
      <c r="U15" s="89"/>
      <c r="V15" s="89"/>
    </row>
    <row r="16" spans="1:22" s="36" customFormat="1" ht="15" customHeight="1">
      <c r="A16" s="420"/>
      <c r="B16" s="420"/>
      <c r="C16" s="420"/>
      <c r="D16" s="420"/>
      <c r="E16" s="420"/>
      <c r="F16" s="420"/>
      <c r="G16" s="420"/>
      <c r="H16" s="420"/>
      <c r="I16" s="420"/>
      <c r="J16" s="420"/>
      <c r="K16" s="420"/>
      <c r="L16" s="89"/>
      <c r="M16" s="89"/>
      <c r="N16" s="89"/>
      <c r="O16" s="89"/>
      <c r="P16" s="89"/>
      <c r="Q16" s="89"/>
      <c r="R16" s="89"/>
      <c r="S16" s="89"/>
      <c r="T16" s="89"/>
      <c r="U16" s="89"/>
      <c r="V16" s="89"/>
    </row>
    <row r="17" spans="1:22" s="36" customFormat="1" ht="15" customHeight="1">
      <c r="A17" s="422"/>
      <c r="B17" s="422"/>
      <c r="C17" s="422"/>
      <c r="D17" s="422"/>
      <c r="E17" s="422"/>
      <c r="F17" s="422"/>
      <c r="G17" s="422"/>
      <c r="H17" s="422"/>
      <c r="I17" s="422"/>
      <c r="J17" s="422"/>
      <c r="K17" s="422"/>
      <c r="L17" s="89"/>
      <c r="M17" s="89"/>
      <c r="N17" s="89"/>
      <c r="O17" s="89"/>
      <c r="P17" s="89"/>
      <c r="Q17" s="89"/>
      <c r="R17" s="89"/>
      <c r="S17" s="89"/>
      <c r="T17" s="89"/>
      <c r="U17" s="89"/>
      <c r="V17" s="89"/>
    </row>
    <row r="18" spans="1:22" s="36" customFormat="1" ht="15" customHeight="1">
      <c r="A18" s="400" t="s">
        <v>132</v>
      </c>
      <c r="B18" s="401"/>
      <c r="C18" s="401"/>
      <c r="D18" s="401"/>
      <c r="E18" s="401"/>
      <c r="F18" s="401"/>
      <c r="G18" s="401"/>
      <c r="H18" s="401"/>
      <c r="I18" s="401"/>
      <c r="J18" s="401"/>
      <c r="K18" s="402"/>
      <c r="L18" s="89"/>
      <c r="M18" s="89"/>
      <c r="N18" s="89"/>
      <c r="O18" s="89"/>
      <c r="P18" s="89"/>
      <c r="Q18" s="89"/>
      <c r="R18" s="89"/>
      <c r="S18" s="89"/>
      <c r="T18" s="89"/>
      <c r="U18" s="89"/>
      <c r="V18" s="89"/>
    </row>
    <row r="19" spans="1:22" s="36" customFormat="1" ht="15" customHeight="1">
      <c r="A19" s="419" t="s">
        <v>133</v>
      </c>
      <c r="B19" s="420"/>
      <c r="C19" s="420"/>
      <c r="D19" s="420"/>
      <c r="E19" s="420"/>
      <c r="F19" s="420"/>
      <c r="G19" s="420"/>
      <c r="H19" s="420"/>
      <c r="I19" s="420"/>
      <c r="J19" s="420"/>
      <c r="K19" s="421"/>
      <c r="L19" s="89"/>
      <c r="M19" s="89"/>
      <c r="N19" s="89"/>
      <c r="O19" s="89"/>
      <c r="P19" s="89"/>
      <c r="Q19" s="89"/>
      <c r="R19" s="89"/>
      <c r="S19" s="89"/>
      <c r="T19" s="89"/>
      <c r="U19" s="89"/>
      <c r="V19" s="89"/>
    </row>
    <row r="20" spans="1:22" s="36" customFormat="1">
      <c r="A20" s="419"/>
      <c r="B20" s="420"/>
      <c r="C20" s="420"/>
      <c r="D20" s="420"/>
      <c r="E20" s="420"/>
      <c r="F20" s="420"/>
      <c r="G20" s="420"/>
      <c r="H20" s="420"/>
      <c r="I20" s="420"/>
      <c r="J20" s="420"/>
      <c r="K20" s="421"/>
      <c r="L20" s="89"/>
      <c r="M20" s="89"/>
      <c r="N20" s="89"/>
      <c r="O20" s="89"/>
      <c r="P20" s="89"/>
      <c r="Q20" s="89"/>
      <c r="R20" s="89"/>
      <c r="S20" s="89"/>
      <c r="T20" s="89"/>
      <c r="U20" s="89"/>
      <c r="V20" s="89"/>
    </row>
    <row r="21" spans="1:22" s="36" customFormat="1">
      <c r="A21" s="353"/>
      <c r="B21" s="354"/>
      <c r="C21" s="354"/>
      <c r="D21" s="354"/>
      <c r="E21" s="354"/>
      <c r="F21" s="354"/>
      <c r="G21" s="354"/>
      <c r="H21" s="354"/>
      <c r="I21" s="354"/>
      <c r="J21" s="354"/>
      <c r="K21" s="355"/>
      <c r="L21" s="89"/>
      <c r="M21" s="89"/>
      <c r="N21" s="89"/>
      <c r="O21" s="89"/>
      <c r="P21" s="89"/>
      <c r="Q21" s="89"/>
      <c r="R21" s="89"/>
      <c r="S21" s="89"/>
      <c r="T21" s="89"/>
      <c r="U21" s="89"/>
      <c r="V21" s="89"/>
    </row>
    <row r="22" spans="1:22" s="36" customFormat="1">
      <c r="A22" s="428"/>
      <c r="B22" s="428"/>
      <c r="C22" s="428"/>
      <c r="D22" s="428"/>
      <c r="E22" s="428"/>
      <c r="F22" s="428"/>
      <c r="G22" s="428"/>
      <c r="H22" s="428"/>
      <c r="I22" s="428"/>
      <c r="J22" s="428"/>
      <c r="K22" s="428"/>
      <c r="L22" s="89"/>
      <c r="M22" s="89"/>
      <c r="N22" s="89"/>
      <c r="O22" s="89"/>
      <c r="P22" s="89"/>
      <c r="Q22" s="89"/>
      <c r="R22" s="89"/>
      <c r="S22" s="89"/>
      <c r="T22" s="89"/>
      <c r="U22" s="89"/>
      <c r="V22" s="89"/>
    </row>
    <row r="23" spans="1:22" s="36" customFormat="1" ht="15" customHeight="1">
      <c r="A23" s="400" t="s">
        <v>134</v>
      </c>
      <c r="B23" s="401"/>
      <c r="C23" s="401"/>
      <c r="D23" s="401"/>
      <c r="E23" s="401"/>
      <c r="F23" s="401"/>
      <c r="G23" s="401"/>
      <c r="H23" s="401"/>
      <c r="I23" s="401"/>
      <c r="J23" s="401"/>
      <c r="K23" s="402"/>
      <c r="L23" s="89"/>
      <c r="M23" s="89"/>
      <c r="N23" s="89"/>
      <c r="O23" s="89"/>
      <c r="P23" s="89"/>
      <c r="Q23" s="89"/>
      <c r="R23" s="89"/>
      <c r="S23" s="89"/>
      <c r="T23" s="89"/>
      <c r="U23" s="89"/>
      <c r="V23" s="89"/>
    </row>
    <row r="24" spans="1:22" s="36" customFormat="1" ht="18.399999999999999" customHeight="1">
      <c r="A24" s="419" t="s">
        <v>135</v>
      </c>
      <c r="B24" s="420"/>
      <c r="C24" s="420"/>
      <c r="D24" s="420"/>
      <c r="E24" s="420"/>
      <c r="F24" s="420"/>
      <c r="G24" s="420"/>
      <c r="H24" s="420"/>
      <c r="I24" s="420"/>
      <c r="J24" s="420"/>
      <c r="K24" s="421"/>
      <c r="L24" s="89"/>
      <c r="M24" s="89"/>
      <c r="N24" s="89"/>
      <c r="O24" s="89"/>
      <c r="P24" s="89"/>
      <c r="Q24" s="89"/>
      <c r="R24" s="89"/>
      <c r="S24" s="89"/>
      <c r="T24" s="89"/>
      <c r="U24" s="89"/>
      <c r="V24" s="89"/>
    </row>
    <row r="25" spans="1:22" s="36" customFormat="1">
      <c r="A25" s="419"/>
      <c r="B25" s="420"/>
      <c r="C25" s="420"/>
      <c r="D25" s="420"/>
      <c r="E25" s="420"/>
      <c r="F25" s="420"/>
      <c r="G25" s="420"/>
      <c r="H25" s="420"/>
      <c r="I25" s="420"/>
      <c r="J25" s="420"/>
      <c r="K25" s="421"/>
      <c r="L25" s="89"/>
      <c r="M25" s="89"/>
      <c r="N25" s="89"/>
      <c r="O25" s="89"/>
      <c r="P25" s="89"/>
      <c r="Q25" s="89"/>
      <c r="R25" s="89"/>
      <c r="S25" s="89"/>
      <c r="T25" s="89"/>
      <c r="U25" s="89"/>
      <c r="V25" s="89"/>
    </row>
    <row r="26" spans="1:22" s="36" customFormat="1">
      <c r="A26" s="419"/>
      <c r="B26" s="420"/>
      <c r="C26" s="420"/>
      <c r="D26" s="420"/>
      <c r="E26" s="420"/>
      <c r="F26" s="420"/>
      <c r="G26" s="420"/>
      <c r="H26" s="420"/>
      <c r="I26" s="420"/>
      <c r="J26" s="420"/>
      <c r="K26" s="421"/>
      <c r="L26" s="89"/>
      <c r="M26" s="89"/>
      <c r="N26" s="89"/>
      <c r="O26" s="89"/>
      <c r="P26" s="89"/>
      <c r="Q26" s="89"/>
      <c r="R26" s="89"/>
      <c r="S26" s="89"/>
      <c r="T26" s="89"/>
      <c r="U26" s="89"/>
      <c r="V26" s="89"/>
    </row>
    <row r="27" spans="1:22" s="36" customFormat="1" ht="15" customHeight="1">
      <c r="A27" s="419"/>
      <c r="B27" s="420"/>
      <c r="C27" s="420"/>
      <c r="D27" s="420"/>
      <c r="E27" s="420"/>
      <c r="F27" s="420"/>
      <c r="G27" s="420"/>
      <c r="H27" s="420"/>
      <c r="I27" s="420"/>
      <c r="J27" s="420"/>
      <c r="K27" s="421"/>
      <c r="L27" s="89"/>
      <c r="M27" s="89"/>
      <c r="N27" s="89"/>
      <c r="O27" s="89"/>
      <c r="P27" s="89"/>
      <c r="Q27" s="89"/>
      <c r="R27" s="89"/>
      <c r="S27" s="89"/>
      <c r="T27" s="89"/>
      <c r="U27" s="89"/>
      <c r="V27" s="89"/>
    </row>
    <row r="28" spans="1:22" s="36" customFormat="1">
      <c r="A28" s="419"/>
      <c r="B28" s="420"/>
      <c r="C28" s="420"/>
      <c r="D28" s="420"/>
      <c r="E28" s="420"/>
      <c r="F28" s="420"/>
      <c r="G28" s="420"/>
      <c r="H28" s="420"/>
      <c r="I28" s="420"/>
      <c r="J28" s="420"/>
      <c r="K28" s="421"/>
      <c r="L28" s="89"/>
      <c r="M28" s="89"/>
      <c r="N28" s="89"/>
      <c r="O28" s="89"/>
      <c r="P28" s="89"/>
      <c r="Q28" s="89"/>
      <c r="R28" s="89"/>
      <c r="S28" s="89"/>
      <c r="T28" s="89"/>
      <c r="U28" s="89"/>
      <c r="V28" s="89"/>
    </row>
    <row r="29" spans="1:22" s="36" customFormat="1" ht="15" customHeight="1">
      <c r="A29" s="419"/>
      <c r="B29" s="420"/>
      <c r="C29" s="420"/>
      <c r="D29" s="420"/>
      <c r="E29" s="420"/>
      <c r="F29" s="420"/>
      <c r="G29" s="420"/>
      <c r="H29" s="420"/>
      <c r="I29" s="420"/>
      <c r="J29" s="420"/>
      <c r="K29" s="421"/>
      <c r="L29" s="89"/>
      <c r="M29" s="89"/>
      <c r="N29" s="89"/>
      <c r="O29" s="89"/>
      <c r="P29" s="89"/>
      <c r="Q29" s="89"/>
      <c r="R29" s="89"/>
      <c r="S29" s="89"/>
      <c r="T29" s="89"/>
      <c r="U29" s="89"/>
      <c r="V29" s="89"/>
    </row>
    <row r="30" spans="1:22" s="36" customFormat="1">
      <c r="A30" s="419"/>
      <c r="B30" s="420"/>
      <c r="C30" s="420"/>
      <c r="D30" s="420"/>
      <c r="E30" s="420"/>
      <c r="F30" s="420"/>
      <c r="G30" s="420"/>
      <c r="H30" s="420"/>
      <c r="I30" s="420"/>
      <c r="J30" s="420"/>
      <c r="K30" s="421"/>
      <c r="L30" s="89"/>
      <c r="M30" s="89"/>
      <c r="N30" s="89"/>
      <c r="O30" s="89"/>
      <c r="P30" s="89"/>
      <c r="Q30" s="89"/>
      <c r="R30" s="89"/>
      <c r="S30" s="89"/>
      <c r="T30" s="89"/>
      <c r="U30" s="89"/>
      <c r="V30" s="89"/>
    </row>
    <row r="31" spans="1:22" s="36" customFormat="1">
      <c r="A31" s="419"/>
      <c r="B31" s="420"/>
      <c r="C31" s="420"/>
      <c r="D31" s="420"/>
      <c r="E31" s="420"/>
      <c r="F31" s="420"/>
      <c r="G31" s="420"/>
      <c r="H31" s="420"/>
      <c r="I31" s="420"/>
      <c r="J31" s="420"/>
      <c r="K31" s="421"/>
      <c r="L31" s="89"/>
      <c r="M31" s="89"/>
      <c r="N31" s="89"/>
      <c r="O31" s="89"/>
      <c r="P31" s="89"/>
      <c r="Q31" s="89"/>
      <c r="R31" s="89"/>
      <c r="S31" s="89"/>
      <c r="T31" s="89"/>
      <c r="U31" s="89"/>
      <c r="V31" s="89"/>
    </row>
    <row r="32" spans="1:22" s="36" customFormat="1">
      <c r="A32" s="353"/>
      <c r="B32" s="354"/>
      <c r="C32" s="354"/>
      <c r="D32" s="354"/>
      <c r="E32" s="354"/>
      <c r="F32" s="354"/>
      <c r="G32" s="354"/>
      <c r="H32" s="354"/>
      <c r="I32" s="354"/>
      <c r="J32" s="354"/>
      <c r="K32" s="355"/>
      <c r="L32" s="89"/>
      <c r="M32" s="89"/>
      <c r="N32" s="89"/>
      <c r="O32" s="89"/>
      <c r="P32" s="89"/>
      <c r="Q32" s="89"/>
      <c r="R32" s="89"/>
      <c r="S32" s="89"/>
      <c r="T32" s="89"/>
      <c r="U32" s="89"/>
      <c r="V32" s="89"/>
    </row>
    <row r="33" spans="1:22" s="36" customFormat="1">
      <c r="A33" s="422"/>
      <c r="B33" s="422"/>
      <c r="C33" s="422"/>
      <c r="D33" s="422"/>
      <c r="E33" s="422"/>
      <c r="F33" s="422"/>
      <c r="G33" s="422"/>
      <c r="H33" s="422"/>
      <c r="I33" s="422"/>
      <c r="J33" s="422"/>
      <c r="K33" s="422"/>
      <c r="L33" s="89"/>
      <c r="M33" s="89"/>
      <c r="N33" s="89"/>
      <c r="O33" s="89"/>
      <c r="P33" s="89"/>
      <c r="Q33" s="89"/>
      <c r="R33" s="89"/>
      <c r="S33" s="89"/>
      <c r="T33" s="89"/>
      <c r="U33" s="89"/>
      <c r="V33" s="89"/>
    </row>
    <row r="34" spans="1:22" s="36" customFormat="1">
      <c r="A34" s="400" t="s">
        <v>136</v>
      </c>
      <c r="B34" s="401"/>
      <c r="C34" s="401"/>
      <c r="D34" s="401"/>
      <c r="E34" s="401"/>
      <c r="F34" s="401"/>
      <c r="G34" s="401"/>
      <c r="H34" s="401"/>
      <c r="I34" s="401"/>
      <c r="J34" s="401"/>
      <c r="K34" s="402"/>
      <c r="L34" s="89"/>
      <c r="M34" s="89"/>
      <c r="N34" s="89"/>
      <c r="O34" s="89"/>
      <c r="P34" s="89"/>
      <c r="Q34" s="89"/>
      <c r="R34" s="89"/>
      <c r="S34" s="89"/>
      <c r="T34" s="89"/>
      <c r="U34" s="89"/>
      <c r="V34" s="89"/>
    </row>
    <row r="35" spans="1:22" s="36" customFormat="1" ht="15" customHeight="1">
      <c r="A35" s="419" t="s">
        <v>137</v>
      </c>
      <c r="B35" s="420"/>
      <c r="C35" s="420"/>
      <c r="D35" s="420"/>
      <c r="E35" s="420"/>
      <c r="F35" s="420"/>
      <c r="G35" s="420"/>
      <c r="H35" s="420"/>
      <c r="I35" s="420"/>
      <c r="J35" s="420"/>
      <c r="K35" s="421"/>
      <c r="L35" s="89"/>
      <c r="M35" s="89"/>
      <c r="N35" s="89"/>
      <c r="O35" s="89"/>
      <c r="P35" s="89"/>
      <c r="Q35" s="89"/>
      <c r="R35" s="89"/>
      <c r="S35" s="89"/>
      <c r="T35" s="89"/>
      <c r="U35" s="89"/>
      <c r="V35" s="89"/>
    </row>
    <row r="36" spans="1:22" s="36" customFormat="1">
      <c r="A36" s="419"/>
      <c r="B36" s="420"/>
      <c r="C36" s="420"/>
      <c r="D36" s="420"/>
      <c r="E36" s="420"/>
      <c r="F36" s="420"/>
      <c r="G36" s="420"/>
      <c r="H36" s="420"/>
      <c r="I36" s="420"/>
      <c r="J36" s="420"/>
      <c r="K36" s="421"/>
      <c r="L36" s="89"/>
      <c r="M36" s="89"/>
      <c r="N36" s="89"/>
      <c r="O36" s="89"/>
      <c r="P36" s="89"/>
      <c r="Q36" s="89"/>
      <c r="R36" s="89"/>
      <c r="S36" s="89"/>
      <c r="T36" s="89"/>
      <c r="U36" s="89"/>
      <c r="V36" s="89"/>
    </row>
    <row r="37" spans="1:22" s="36" customFormat="1" ht="15" customHeight="1">
      <c r="A37" s="419"/>
      <c r="B37" s="420"/>
      <c r="C37" s="420"/>
      <c r="D37" s="420"/>
      <c r="E37" s="420"/>
      <c r="F37" s="420"/>
      <c r="G37" s="420"/>
      <c r="H37" s="420"/>
      <c r="I37" s="420"/>
      <c r="J37" s="420"/>
      <c r="K37" s="421"/>
      <c r="L37" s="89"/>
      <c r="M37" s="89"/>
      <c r="N37" s="89"/>
      <c r="O37" s="89"/>
      <c r="P37" s="89"/>
      <c r="Q37" s="89"/>
      <c r="R37" s="89"/>
      <c r="S37" s="89"/>
      <c r="T37" s="89"/>
      <c r="U37" s="89"/>
      <c r="V37" s="89"/>
    </row>
    <row r="38" spans="1:22" s="36" customFormat="1">
      <c r="A38" s="419"/>
      <c r="B38" s="420"/>
      <c r="C38" s="420"/>
      <c r="D38" s="420"/>
      <c r="E38" s="420"/>
      <c r="F38" s="420"/>
      <c r="G38" s="420"/>
      <c r="H38" s="420"/>
      <c r="I38" s="420"/>
      <c r="J38" s="420"/>
      <c r="K38" s="421"/>
    </row>
    <row r="39" spans="1:22" s="36" customFormat="1" ht="15" customHeight="1">
      <c r="A39" s="419"/>
      <c r="B39" s="420"/>
      <c r="C39" s="420"/>
      <c r="D39" s="420"/>
      <c r="E39" s="420"/>
      <c r="F39" s="420"/>
      <c r="G39" s="420"/>
      <c r="H39" s="420"/>
      <c r="I39" s="420"/>
      <c r="J39" s="420"/>
      <c r="K39" s="421"/>
    </row>
    <row r="40" spans="1:22" s="36" customFormat="1">
      <c r="A40" s="419"/>
      <c r="B40" s="420"/>
      <c r="C40" s="420"/>
      <c r="D40" s="420"/>
      <c r="E40" s="420"/>
      <c r="F40" s="420"/>
      <c r="G40" s="420"/>
      <c r="H40" s="420"/>
      <c r="I40" s="420"/>
      <c r="J40" s="420"/>
      <c r="K40" s="421"/>
    </row>
    <row r="41" spans="1:22" s="36" customFormat="1" ht="15.75" customHeight="1">
      <c r="A41" s="353"/>
      <c r="B41" s="354"/>
      <c r="C41" s="354"/>
      <c r="D41" s="354"/>
      <c r="E41" s="354"/>
      <c r="F41" s="354"/>
      <c r="G41" s="354"/>
      <c r="H41" s="354"/>
      <c r="I41" s="354"/>
      <c r="J41" s="354"/>
      <c r="K41" s="355"/>
    </row>
    <row r="42" spans="1:22" s="36" customFormat="1">
      <c r="A42" s="422"/>
      <c r="B42" s="422"/>
      <c r="C42" s="422"/>
      <c r="D42" s="422"/>
      <c r="E42" s="422"/>
      <c r="F42" s="422"/>
      <c r="G42" s="422"/>
      <c r="H42" s="422"/>
      <c r="I42" s="422"/>
      <c r="J42" s="422"/>
      <c r="K42" s="422"/>
    </row>
    <row r="43" spans="1:22" s="36" customFormat="1">
      <c r="A43" s="423" t="s">
        <v>138</v>
      </c>
      <c r="B43" s="424"/>
      <c r="C43" s="424"/>
      <c r="D43" s="424"/>
      <c r="E43" s="424"/>
      <c r="F43" s="424"/>
      <c r="G43" s="424"/>
      <c r="H43" s="424"/>
      <c r="I43" s="424"/>
      <c r="J43" s="424"/>
      <c r="K43" s="425"/>
    </row>
    <row r="44" spans="1:22" s="36" customFormat="1">
      <c r="A44" s="419" t="s">
        <v>139</v>
      </c>
      <c r="B44" s="420"/>
      <c r="C44" s="420"/>
      <c r="D44" s="420"/>
      <c r="E44" s="420"/>
      <c r="F44" s="420"/>
      <c r="G44" s="420"/>
      <c r="H44" s="420"/>
      <c r="I44" s="420"/>
      <c r="J44" s="420"/>
      <c r="K44" s="421"/>
    </row>
    <row r="45" spans="1:22" s="36" customFormat="1">
      <c r="A45" s="419"/>
      <c r="B45" s="420"/>
      <c r="C45" s="420"/>
      <c r="D45" s="420"/>
      <c r="E45" s="420"/>
      <c r="F45" s="420"/>
      <c r="G45" s="420"/>
      <c r="H45" s="420"/>
      <c r="I45" s="420"/>
      <c r="J45" s="420"/>
      <c r="K45" s="421"/>
    </row>
    <row r="46" spans="1:22" s="36" customFormat="1">
      <c r="A46" s="419"/>
      <c r="B46" s="420"/>
      <c r="C46" s="420"/>
      <c r="D46" s="420"/>
      <c r="E46" s="420"/>
      <c r="F46" s="420"/>
      <c r="G46" s="420"/>
      <c r="H46" s="420"/>
      <c r="I46" s="420"/>
      <c r="J46" s="420"/>
      <c r="K46" s="421"/>
    </row>
    <row r="47" spans="1:22" s="36" customFormat="1">
      <c r="A47" s="419"/>
      <c r="B47" s="420"/>
      <c r="C47" s="420"/>
      <c r="D47" s="420"/>
      <c r="E47" s="420"/>
      <c r="F47" s="420"/>
      <c r="G47" s="420"/>
      <c r="H47" s="420"/>
      <c r="I47" s="420"/>
      <c r="J47" s="420"/>
      <c r="K47" s="421"/>
    </row>
    <row r="48" spans="1:22" s="36" customFormat="1">
      <c r="A48" s="419"/>
      <c r="B48" s="420"/>
      <c r="C48" s="420"/>
      <c r="D48" s="420"/>
      <c r="E48" s="420"/>
      <c r="F48" s="420"/>
      <c r="G48" s="420"/>
      <c r="H48" s="420"/>
      <c r="I48" s="420"/>
      <c r="J48" s="420"/>
      <c r="K48" s="421"/>
    </row>
    <row r="49" spans="1:11" s="36" customFormat="1">
      <c r="A49" s="419"/>
      <c r="B49" s="420"/>
      <c r="C49" s="420"/>
      <c r="D49" s="420"/>
      <c r="E49" s="420"/>
      <c r="F49" s="420"/>
      <c r="G49" s="420"/>
      <c r="H49" s="420"/>
      <c r="I49" s="420"/>
      <c r="J49" s="420"/>
      <c r="K49" s="421"/>
    </row>
    <row r="50" spans="1:11" s="36" customFormat="1">
      <c r="A50" s="419"/>
      <c r="B50" s="420"/>
      <c r="C50" s="420"/>
      <c r="D50" s="420"/>
      <c r="E50" s="420"/>
      <c r="F50" s="420"/>
      <c r="G50" s="420"/>
      <c r="H50" s="420"/>
      <c r="I50" s="420"/>
      <c r="J50" s="420"/>
      <c r="K50" s="421"/>
    </row>
    <row r="51" spans="1:11" s="36" customFormat="1" ht="15" customHeight="1">
      <c r="A51" s="409" t="s">
        <v>140</v>
      </c>
      <c r="B51" s="410"/>
      <c r="C51" s="410"/>
      <c r="D51" s="410"/>
      <c r="E51" s="410"/>
      <c r="F51" s="410"/>
      <c r="G51" s="410"/>
      <c r="H51" s="410"/>
      <c r="I51" s="410"/>
      <c r="J51" s="410"/>
      <c r="K51" s="411"/>
    </row>
    <row r="52" spans="1:11" s="36" customFormat="1">
      <c r="A52" s="409"/>
      <c r="B52" s="410"/>
      <c r="C52" s="410"/>
      <c r="D52" s="410"/>
      <c r="E52" s="410"/>
      <c r="F52" s="410"/>
      <c r="G52" s="410"/>
      <c r="H52" s="410"/>
      <c r="I52" s="410"/>
      <c r="J52" s="410"/>
      <c r="K52" s="411"/>
    </row>
    <row r="53" spans="1:11" s="36" customFormat="1">
      <c r="A53" s="409"/>
      <c r="B53" s="410"/>
      <c r="C53" s="410"/>
      <c r="D53" s="410"/>
      <c r="E53" s="410"/>
      <c r="F53" s="410"/>
      <c r="G53" s="410"/>
      <c r="H53" s="410"/>
      <c r="I53" s="410"/>
      <c r="J53" s="410"/>
      <c r="K53" s="411"/>
    </row>
    <row r="54" spans="1:11" s="36" customFormat="1">
      <c r="A54" s="412"/>
      <c r="B54" s="413"/>
      <c r="C54" s="413"/>
      <c r="D54" s="413"/>
      <c r="E54" s="413"/>
      <c r="F54" s="413"/>
      <c r="G54" s="413"/>
      <c r="H54" s="413"/>
      <c r="I54" s="413"/>
      <c r="J54" s="413"/>
      <c r="K54" s="414"/>
    </row>
    <row r="55" spans="1:11" s="36" customFormat="1">
      <c r="A55" s="415"/>
      <c r="B55" s="415"/>
      <c r="C55" s="415"/>
      <c r="D55" s="415"/>
      <c r="E55" s="415"/>
      <c r="F55" s="415"/>
      <c r="G55" s="415"/>
      <c r="H55" s="415"/>
      <c r="I55" s="415"/>
      <c r="J55" s="415"/>
      <c r="K55" s="415"/>
    </row>
    <row r="56" spans="1:11" s="36" customFormat="1">
      <c r="A56" s="400" t="s">
        <v>141</v>
      </c>
      <c r="B56" s="401"/>
      <c r="C56" s="401"/>
      <c r="D56" s="401"/>
      <c r="E56" s="401"/>
      <c r="F56" s="401"/>
      <c r="G56" s="401"/>
      <c r="H56" s="401"/>
      <c r="I56" s="401"/>
      <c r="J56" s="401"/>
      <c r="K56" s="402"/>
    </row>
    <row r="57" spans="1:11" s="36" customFormat="1" ht="15" customHeight="1">
      <c r="A57" s="409" t="s">
        <v>142</v>
      </c>
      <c r="B57" s="410"/>
      <c r="C57" s="410"/>
      <c r="D57" s="410"/>
      <c r="E57" s="410"/>
      <c r="F57" s="410"/>
      <c r="G57" s="410"/>
      <c r="H57" s="410"/>
      <c r="I57" s="410"/>
      <c r="J57" s="410"/>
      <c r="K57" s="411"/>
    </row>
    <row r="58" spans="1:11" s="36" customFormat="1">
      <c r="A58" s="409"/>
      <c r="B58" s="410"/>
      <c r="C58" s="410"/>
      <c r="D58" s="410"/>
      <c r="E58" s="410"/>
      <c r="F58" s="410"/>
      <c r="G58" s="410"/>
      <c r="H58" s="410"/>
      <c r="I58" s="410"/>
      <c r="J58" s="410"/>
      <c r="K58" s="411"/>
    </row>
    <row r="59" spans="1:11" s="36" customFormat="1">
      <c r="A59" s="409"/>
      <c r="B59" s="410"/>
      <c r="C59" s="410"/>
      <c r="D59" s="410"/>
      <c r="E59" s="410"/>
      <c r="F59" s="410"/>
      <c r="G59" s="410"/>
      <c r="H59" s="410"/>
      <c r="I59" s="410"/>
      <c r="J59" s="410"/>
      <c r="K59" s="411"/>
    </row>
    <row r="60" spans="1:11" s="36" customFormat="1">
      <c r="A60" s="412"/>
      <c r="B60" s="413"/>
      <c r="C60" s="413"/>
      <c r="D60" s="413"/>
      <c r="E60" s="413"/>
      <c r="F60" s="413"/>
      <c r="G60" s="413"/>
      <c r="H60" s="413"/>
      <c r="I60" s="413"/>
      <c r="J60" s="413"/>
      <c r="K60" s="414"/>
    </row>
    <row r="61" spans="1:11" s="36" customFormat="1" ht="15" customHeight="1">
      <c r="A61" s="415"/>
      <c r="B61" s="415"/>
      <c r="C61" s="415"/>
      <c r="D61" s="415"/>
      <c r="E61" s="415"/>
      <c r="F61" s="415"/>
      <c r="G61" s="415"/>
      <c r="H61" s="415"/>
      <c r="I61" s="415"/>
      <c r="J61" s="415"/>
      <c r="K61" s="415"/>
    </row>
    <row r="62" spans="1:11" s="36" customFormat="1">
      <c r="A62" s="403" t="s">
        <v>143</v>
      </c>
      <c r="B62" s="404"/>
      <c r="C62" s="404"/>
      <c r="D62" s="404"/>
      <c r="E62" s="404"/>
      <c r="F62" s="404"/>
      <c r="G62" s="404"/>
      <c r="H62" s="404"/>
      <c r="I62" s="404"/>
      <c r="J62" s="404"/>
      <c r="K62" s="405"/>
    </row>
    <row r="63" spans="1:11" s="36" customFormat="1" ht="15" customHeight="1">
      <c r="A63" s="406"/>
      <c r="B63" s="407"/>
      <c r="C63" s="407"/>
      <c r="D63" s="407"/>
      <c r="E63" s="407"/>
      <c r="F63" s="407"/>
      <c r="G63" s="407"/>
      <c r="H63" s="407"/>
      <c r="I63" s="407"/>
      <c r="J63" s="407"/>
      <c r="K63" s="408"/>
    </row>
    <row r="64" spans="1:11" s="36" customFormat="1" ht="15" customHeight="1">
      <c r="A64" s="419" t="s">
        <v>144</v>
      </c>
      <c r="B64" s="420"/>
      <c r="C64" s="420"/>
      <c r="D64" s="420"/>
      <c r="E64" s="420"/>
      <c r="F64" s="420"/>
      <c r="G64" s="420"/>
      <c r="H64" s="420"/>
      <c r="I64" s="420"/>
      <c r="J64" s="420"/>
      <c r="K64" s="421"/>
    </row>
    <row r="65" spans="1:11" s="36" customFormat="1">
      <c r="A65" s="353"/>
      <c r="B65" s="354"/>
      <c r="C65" s="354"/>
      <c r="D65" s="354"/>
      <c r="E65" s="354"/>
      <c r="F65" s="354"/>
      <c r="G65" s="354"/>
      <c r="H65" s="354"/>
      <c r="I65" s="354"/>
      <c r="J65" s="354"/>
      <c r="K65" s="355"/>
    </row>
    <row r="66" spans="1:11" s="36" customFormat="1">
      <c r="A66" s="386"/>
      <c r="B66" s="386"/>
      <c r="C66" s="386"/>
      <c r="D66" s="386"/>
      <c r="E66" s="386"/>
      <c r="F66" s="386"/>
      <c r="G66" s="386"/>
      <c r="H66" s="386"/>
      <c r="I66" s="386"/>
      <c r="J66" s="386"/>
      <c r="K66" s="386"/>
    </row>
    <row r="67" spans="1:11" s="36" customFormat="1">
      <c r="A67" s="416" t="s">
        <v>145</v>
      </c>
      <c r="B67" s="417"/>
      <c r="C67" s="417"/>
      <c r="D67" s="417"/>
      <c r="E67" s="417"/>
      <c r="F67" s="417"/>
      <c r="G67" s="417"/>
      <c r="H67" s="417"/>
      <c r="I67" s="417"/>
      <c r="J67" s="417"/>
      <c r="K67" s="418"/>
    </row>
    <row r="68" spans="1:11" s="36" customFormat="1" ht="15" customHeight="1">
      <c r="A68" s="395" t="s">
        <v>146</v>
      </c>
      <c r="B68" s="386"/>
      <c r="C68" s="386"/>
      <c r="D68" s="386"/>
      <c r="E68" s="386"/>
      <c r="F68" s="386"/>
      <c r="G68" s="386"/>
      <c r="H68" s="386"/>
      <c r="I68" s="386"/>
      <c r="J68" s="386"/>
      <c r="K68" s="396"/>
    </row>
    <row r="69" spans="1:11" s="36" customFormat="1">
      <c r="A69" s="395"/>
      <c r="B69" s="386"/>
      <c r="C69" s="386"/>
      <c r="D69" s="386"/>
      <c r="E69" s="386"/>
      <c r="F69" s="386"/>
      <c r="G69" s="386"/>
      <c r="H69" s="386"/>
      <c r="I69" s="386"/>
      <c r="J69" s="386"/>
      <c r="K69" s="396"/>
    </row>
    <row r="70" spans="1:11" s="36" customFormat="1">
      <c r="A70" s="395"/>
      <c r="B70" s="386"/>
      <c r="C70" s="386"/>
      <c r="D70" s="386"/>
      <c r="E70" s="386"/>
      <c r="F70" s="386"/>
      <c r="G70" s="386"/>
      <c r="H70" s="386"/>
      <c r="I70" s="386"/>
      <c r="J70" s="386"/>
      <c r="K70" s="396"/>
    </row>
    <row r="71" spans="1:11" s="36" customFormat="1">
      <c r="A71" s="395"/>
      <c r="B71" s="386"/>
      <c r="C71" s="386"/>
      <c r="D71" s="386"/>
      <c r="E71" s="386"/>
      <c r="F71" s="386"/>
      <c r="G71" s="386"/>
      <c r="H71" s="386"/>
      <c r="I71" s="386"/>
      <c r="J71" s="386"/>
      <c r="K71" s="396"/>
    </row>
    <row r="72" spans="1:11" s="36" customFormat="1" ht="15" customHeight="1">
      <c r="A72" s="395"/>
      <c r="B72" s="386"/>
      <c r="C72" s="386"/>
      <c r="D72" s="386"/>
      <c r="E72" s="386"/>
      <c r="F72" s="386"/>
      <c r="G72" s="386"/>
      <c r="H72" s="386"/>
      <c r="I72" s="386"/>
      <c r="J72" s="386"/>
      <c r="K72" s="396"/>
    </row>
    <row r="73" spans="1:11" s="36" customFormat="1">
      <c r="A73" s="395"/>
      <c r="B73" s="386"/>
      <c r="C73" s="386"/>
      <c r="D73" s="386"/>
      <c r="E73" s="386"/>
      <c r="F73" s="386"/>
      <c r="G73" s="386"/>
      <c r="H73" s="386"/>
      <c r="I73" s="386"/>
      <c r="J73" s="386"/>
      <c r="K73" s="396"/>
    </row>
    <row r="74" spans="1:11" s="36" customFormat="1" ht="15" customHeight="1">
      <c r="A74" s="395"/>
      <c r="B74" s="386"/>
      <c r="C74" s="386"/>
      <c r="D74" s="386"/>
      <c r="E74" s="386"/>
      <c r="F74" s="386"/>
      <c r="G74" s="386"/>
      <c r="H74" s="386"/>
      <c r="I74" s="386"/>
      <c r="J74" s="386"/>
      <c r="K74" s="396"/>
    </row>
    <row r="75" spans="1:11" s="36" customFormat="1">
      <c r="A75" s="397"/>
      <c r="B75" s="398"/>
      <c r="C75" s="398"/>
      <c r="D75" s="398"/>
      <c r="E75" s="398"/>
      <c r="F75" s="398"/>
      <c r="G75" s="398"/>
      <c r="H75" s="398"/>
      <c r="I75" s="398"/>
      <c r="J75" s="398"/>
      <c r="K75" s="399"/>
    </row>
    <row r="76" spans="1:11" s="36" customFormat="1" ht="15" customHeight="1">
      <c r="A76" s="88"/>
      <c r="B76" s="88"/>
      <c r="C76" s="88"/>
      <c r="D76" s="88"/>
      <c r="E76" s="88"/>
      <c r="F76" s="88"/>
      <c r="G76" s="88"/>
      <c r="H76" s="88"/>
      <c r="I76" s="88"/>
      <c r="J76" s="88"/>
      <c r="K76" s="88"/>
    </row>
    <row r="77" spans="1:11" s="36" customFormat="1">
      <c r="A77" s="386"/>
      <c r="B77" s="386"/>
      <c r="C77" s="386"/>
      <c r="D77" s="386"/>
      <c r="E77" s="386"/>
      <c r="F77" s="386"/>
      <c r="G77" s="386"/>
      <c r="H77" s="386"/>
      <c r="I77" s="386"/>
      <c r="J77" s="386"/>
      <c r="K77" s="386"/>
    </row>
    <row r="78" spans="1:11" s="36" customFormat="1">
      <c r="A78" s="386"/>
      <c r="B78" s="386"/>
      <c r="C78" s="386"/>
      <c r="D78" s="386"/>
      <c r="E78" s="386"/>
      <c r="F78" s="386"/>
      <c r="G78" s="386"/>
      <c r="H78" s="386"/>
      <c r="I78" s="386"/>
      <c r="J78" s="386"/>
      <c r="K78" s="386"/>
    </row>
    <row r="79" spans="1:11" s="36" customFormat="1">
      <c r="A79" s="386"/>
      <c r="B79" s="386"/>
      <c r="C79" s="386"/>
      <c r="D79" s="386"/>
      <c r="E79" s="386"/>
      <c r="F79" s="386"/>
      <c r="G79" s="386"/>
      <c r="H79" s="386"/>
      <c r="I79" s="386"/>
      <c r="J79" s="386"/>
      <c r="K79" s="386"/>
    </row>
    <row r="80" spans="1:11" s="36" customFormat="1">
      <c r="A80" s="386"/>
      <c r="B80" s="386"/>
      <c r="C80" s="386"/>
      <c r="D80" s="386"/>
      <c r="E80" s="386"/>
      <c r="F80" s="386"/>
      <c r="G80" s="386"/>
      <c r="H80" s="386"/>
      <c r="I80" s="386"/>
      <c r="J80" s="386"/>
      <c r="K80" s="386"/>
    </row>
    <row r="81" spans="1:22" s="36" customFormat="1">
      <c r="A81" s="386"/>
      <c r="B81" s="386"/>
      <c r="C81" s="386"/>
      <c r="D81" s="386"/>
      <c r="E81" s="386"/>
      <c r="F81" s="386"/>
      <c r="G81" s="386"/>
      <c r="H81" s="386"/>
      <c r="I81" s="386"/>
      <c r="J81" s="386"/>
      <c r="K81" s="386"/>
    </row>
    <row r="82" spans="1:22" s="36" customFormat="1">
      <c r="A82" s="386"/>
      <c r="B82" s="386"/>
      <c r="C82" s="386"/>
      <c r="D82" s="386"/>
      <c r="E82" s="386"/>
      <c r="F82" s="386"/>
      <c r="G82" s="386"/>
      <c r="H82" s="386"/>
      <c r="I82" s="386"/>
      <c r="J82" s="386"/>
      <c r="K82" s="386"/>
    </row>
    <row r="83" spans="1:22" s="36" customFormat="1">
      <c r="A83" s="386"/>
      <c r="B83" s="386"/>
      <c r="C83" s="386"/>
      <c r="D83" s="386"/>
      <c r="E83" s="386"/>
      <c r="F83" s="386"/>
      <c r="G83" s="386"/>
      <c r="H83" s="386"/>
      <c r="I83" s="386"/>
      <c r="J83" s="386"/>
      <c r="K83" s="386"/>
    </row>
    <row r="84" spans="1:22" s="36" customFormat="1">
      <c r="A84" s="386"/>
      <c r="B84" s="386"/>
      <c r="C84" s="386"/>
      <c r="D84" s="386"/>
      <c r="E84" s="386"/>
      <c r="F84" s="386"/>
      <c r="G84" s="386"/>
      <c r="H84" s="386"/>
      <c r="I84" s="386"/>
      <c r="J84" s="386"/>
      <c r="K84" s="386"/>
    </row>
    <row r="85" spans="1:22" s="36" customFormat="1">
      <c r="A85" s="386"/>
      <c r="B85" s="386"/>
      <c r="C85" s="386"/>
      <c r="D85" s="386"/>
      <c r="E85" s="386"/>
      <c r="F85" s="386"/>
      <c r="G85" s="386"/>
      <c r="H85" s="386"/>
      <c r="I85" s="386"/>
      <c r="J85" s="386"/>
      <c r="K85" s="386"/>
    </row>
    <row r="86" spans="1:22" s="36" customFormat="1">
      <c r="A86" s="386"/>
      <c r="B86" s="386"/>
      <c r="C86" s="386"/>
      <c r="D86" s="386"/>
      <c r="E86" s="386"/>
      <c r="F86" s="386"/>
      <c r="G86" s="386"/>
      <c r="H86" s="386"/>
      <c r="I86" s="386"/>
      <c r="J86" s="386"/>
      <c r="K86" s="386"/>
      <c r="T86" s="40"/>
      <c r="U86" s="40"/>
      <c r="V86" s="40"/>
    </row>
    <row r="87" spans="1:22" s="36" customFormat="1" ht="16.350000000000001" customHeight="1">
      <c r="A87" s="386"/>
      <c r="B87" s="386"/>
      <c r="C87" s="386"/>
      <c r="D87" s="386"/>
      <c r="E87" s="386"/>
      <c r="F87" s="386"/>
      <c r="G87" s="386"/>
      <c r="H87" s="386"/>
      <c r="I87" s="386"/>
      <c r="J87" s="386"/>
      <c r="K87" s="386"/>
    </row>
    <row r="88" spans="1:22" s="36" customFormat="1" ht="15.75" customHeight="1">
      <c r="A88" s="386"/>
      <c r="B88" s="386"/>
      <c r="C88" s="386"/>
      <c r="D88" s="386"/>
      <c r="E88" s="386"/>
      <c r="F88" s="386"/>
      <c r="G88" s="386"/>
      <c r="H88" s="386"/>
      <c r="I88" s="386"/>
      <c r="J88" s="386"/>
      <c r="K88" s="386"/>
    </row>
    <row r="89" spans="1:22" s="36" customFormat="1">
      <c r="A89" s="386"/>
      <c r="B89" s="386"/>
      <c r="C89" s="386"/>
      <c r="D89" s="386"/>
      <c r="E89" s="386"/>
      <c r="F89" s="386"/>
      <c r="G89" s="386"/>
      <c r="H89" s="386"/>
      <c r="I89" s="386"/>
      <c r="J89" s="386"/>
      <c r="K89" s="386"/>
    </row>
    <row r="90" spans="1:22" s="36" customFormat="1" ht="15" customHeight="1">
      <c r="A90" s="386"/>
      <c r="B90" s="386"/>
      <c r="C90" s="386"/>
      <c r="D90" s="386"/>
      <c r="E90" s="386"/>
      <c r="F90" s="386"/>
      <c r="G90" s="386"/>
      <c r="H90" s="386"/>
      <c r="I90" s="386"/>
      <c r="J90" s="386"/>
      <c r="K90" s="386"/>
    </row>
    <row r="91" spans="1:22" s="36" customFormat="1" ht="15.75" customHeight="1">
      <c r="A91" s="386"/>
      <c r="B91" s="386"/>
      <c r="C91" s="386"/>
      <c r="D91" s="386"/>
      <c r="E91" s="386"/>
      <c r="F91" s="386"/>
      <c r="G91" s="386"/>
      <c r="H91" s="386"/>
      <c r="I91" s="386"/>
      <c r="J91" s="386"/>
      <c r="K91" s="386"/>
      <c r="L91" s="39"/>
      <c r="M91" s="39"/>
      <c r="N91" s="39"/>
      <c r="O91" s="39"/>
      <c r="P91" s="39"/>
      <c r="Q91" s="39"/>
      <c r="R91" s="39"/>
      <c r="S91" s="39"/>
      <c r="T91" s="39"/>
      <c r="U91" s="39"/>
      <c r="V91" s="39"/>
    </row>
    <row r="92" spans="1:22" s="36" customFormat="1" ht="15" customHeight="1">
      <c r="A92" s="386"/>
      <c r="B92" s="386"/>
      <c r="C92" s="386"/>
      <c r="D92" s="386"/>
      <c r="E92" s="386"/>
      <c r="F92" s="386"/>
      <c r="G92" s="386"/>
      <c r="H92" s="386"/>
      <c r="I92" s="386"/>
      <c r="J92" s="386"/>
      <c r="K92" s="386"/>
      <c r="L92" s="39"/>
      <c r="M92" s="39"/>
      <c r="N92" s="39"/>
      <c r="O92" s="39"/>
      <c r="P92" s="39"/>
      <c r="Q92" s="39"/>
      <c r="R92" s="39"/>
      <c r="S92" s="39"/>
      <c r="T92" s="39"/>
      <c r="U92" s="39"/>
      <c r="V92" s="39"/>
    </row>
    <row r="93" spans="1:22" s="36" customFormat="1">
      <c r="A93" s="386"/>
      <c r="B93" s="386"/>
      <c r="C93" s="386"/>
      <c r="D93" s="386"/>
      <c r="E93" s="386"/>
      <c r="F93" s="386"/>
      <c r="G93" s="386"/>
      <c r="H93" s="386"/>
      <c r="I93" s="386"/>
      <c r="J93" s="386"/>
      <c r="K93" s="386"/>
    </row>
    <row r="94" spans="1:22" s="36" customFormat="1" ht="15" customHeight="1">
      <c r="A94" s="386"/>
      <c r="B94" s="386"/>
      <c r="C94" s="386"/>
      <c r="D94" s="386"/>
      <c r="E94" s="386"/>
      <c r="F94" s="386"/>
      <c r="G94" s="386"/>
      <c r="H94" s="386"/>
      <c r="I94" s="386"/>
      <c r="J94" s="386"/>
      <c r="K94" s="386"/>
    </row>
    <row r="95" spans="1:22" s="36" customFormat="1">
      <c r="A95" s="386"/>
      <c r="B95" s="386"/>
      <c r="C95" s="386"/>
      <c r="D95" s="386"/>
      <c r="E95" s="386"/>
      <c r="F95" s="386"/>
      <c r="G95" s="386"/>
      <c r="H95" s="386"/>
      <c r="I95" s="386"/>
      <c r="J95" s="386"/>
      <c r="K95" s="386"/>
    </row>
    <row r="96" spans="1:22" s="36" customFormat="1">
      <c r="A96" s="386"/>
      <c r="B96" s="386"/>
      <c r="C96" s="386"/>
      <c r="D96" s="386"/>
      <c r="E96" s="386"/>
      <c r="F96" s="386"/>
      <c r="G96" s="386"/>
      <c r="H96" s="386"/>
      <c r="I96" s="386"/>
      <c r="J96" s="386"/>
      <c r="K96" s="386"/>
    </row>
    <row r="97" spans="1:11" s="36" customFormat="1">
      <c r="A97" s="386"/>
      <c r="B97" s="386"/>
      <c r="C97" s="386"/>
      <c r="D97" s="386"/>
      <c r="E97" s="386"/>
      <c r="F97" s="386"/>
      <c r="G97" s="386"/>
      <c r="H97" s="386"/>
      <c r="I97" s="386"/>
      <c r="J97" s="386"/>
      <c r="K97" s="386"/>
    </row>
    <row r="98" spans="1:11" s="36" customFormat="1" ht="5.25" customHeight="1">
      <c r="A98" s="88"/>
      <c r="B98" s="88"/>
      <c r="C98" s="88"/>
      <c r="D98" s="88"/>
      <c r="E98" s="88"/>
      <c r="F98" s="88"/>
      <c r="G98" s="88"/>
      <c r="H98" s="88"/>
      <c r="I98" s="88"/>
      <c r="J98" s="88"/>
      <c r="K98" s="88"/>
    </row>
    <row r="99" spans="1:11" s="36" customFormat="1" ht="0.95" customHeight="1">
      <c r="A99" s="88"/>
      <c r="B99" s="88"/>
      <c r="C99" s="88"/>
      <c r="D99" s="88"/>
      <c r="E99" s="88"/>
      <c r="F99" s="88"/>
      <c r="G99" s="88"/>
      <c r="H99" s="88"/>
      <c r="I99" s="88"/>
      <c r="J99" s="88"/>
      <c r="K99" s="88"/>
    </row>
    <row r="100" spans="1:11" s="36" customFormat="1" ht="4.7" hidden="1" customHeight="1">
      <c r="A100" s="88"/>
      <c r="B100" s="88"/>
      <c r="C100" s="88"/>
      <c r="D100" s="88"/>
      <c r="E100" s="88"/>
      <c r="F100" s="88"/>
      <c r="G100" s="88"/>
      <c r="H100" s="88"/>
      <c r="I100" s="88"/>
      <c r="J100" s="88"/>
      <c r="K100" s="88"/>
    </row>
  </sheetData>
  <sheetProtection algorithmName="SHA-512" hashValue="gVSDLLcqBfDSdAT4SHN3/KSWz/1768Kq+8pUaD2rV2jzyxslmJEvK9PCqQ0XSGrvIjYMwekeEGRmwYwM0nPmQw==" saltValue="Y1OQrwfGOlNV+leGM4PSeA==" spinCount="100000" sheet="1" formatCells="0" formatColumns="0" formatRows="0" insertColumns="0" insertRows="0" insertHyperlinks="0" deleteColumns="0" deleteRows="0" sort="0" autoFilter="0" pivotTables="0"/>
  <mergeCells count="26">
    <mergeCell ref="A3:K7"/>
    <mergeCell ref="A1:K2"/>
    <mergeCell ref="A17:K17"/>
    <mergeCell ref="A22:K22"/>
    <mergeCell ref="A33:K33"/>
    <mergeCell ref="A24:K32"/>
    <mergeCell ref="A34:K34"/>
    <mergeCell ref="A64:K65"/>
    <mergeCell ref="A8:K16"/>
    <mergeCell ref="A19:K21"/>
    <mergeCell ref="A18:K18"/>
    <mergeCell ref="A23:K23"/>
    <mergeCell ref="A42:K42"/>
    <mergeCell ref="A55:K55"/>
    <mergeCell ref="A35:K41"/>
    <mergeCell ref="A44:K50"/>
    <mergeCell ref="A51:K54"/>
    <mergeCell ref="A43:K43"/>
    <mergeCell ref="A77:K97"/>
    <mergeCell ref="A68:K75"/>
    <mergeCell ref="A56:K56"/>
    <mergeCell ref="A62:K63"/>
    <mergeCell ref="A57:K60"/>
    <mergeCell ref="A61:K61"/>
    <mergeCell ref="A67:K67"/>
    <mergeCell ref="A66:K66"/>
  </mergeCells>
  <dataValidations disablePrompts="1" count="1">
    <dataValidation type="list" allowBlank="1" showInputMessage="1" showErrorMessage="1" sqref="L90:V90" xr:uid="{00000000-0002-0000-0300-000000000000}">
      <formula1>ScholarshipsBursaries</formula1>
    </dataValidation>
  </dataValidations>
  <pageMargins left="0.25" right="0.25" top="0.75" bottom="0.75" header="0.3" footer="0.3"/>
  <pageSetup paperSize="9" orientation="portrait" r:id="rId1"/>
  <headerFooter>
    <oddHeader>&amp;L&amp;"Arial,Regular"&amp;12
&amp;RPage &amp;P</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7"/>
  <sheetViews>
    <sheetView view="pageLayout" zoomScaleNormal="100" workbookViewId="0">
      <selection activeCell="A73" sqref="A73:I98"/>
    </sheetView>
  </sheetViews>
  <sheetFormatPr defaultColWidth="0" defaultRowHeight="13.7" customHeight="1" zeroHeight="1"/>
  <cols>
    <col min="1" max="1" width="9.5703125" style="34" bestFit="1" customWidth="1"/>
    <col min="2" max="2" width="16.28515625" style="34" customWidth="1"/>
    <col min="3" max="3" width="21.42578125" style="34" customWidth="1"/>
    <col min="4" max="4" width="11" style="34" customWidth="1"/>
    <col min="5" max="5" width="11.140625" style="34" customWidth="1"/>
    <col min="6" max="6" width="9.5703125" style="34" customWidth="1"/>
    <col min="7" max="8" width="8.85546875" style="29" customWidth="1"/>
    <col min="9" max="9" width="1.7109375" style="29" customWidth="1"/>
    <col min="10" max="16384" width="8.85546875" style="29" hidden="1"/>
  </cols>
  <sheetData>
    <row r="1" spans="1:11" customFormat="1" ht="15">
      <c r="A1" s="429"/>
      <c r="B1" s="429"/>
      <c r="C1" s="429"/>
      <c r="D1" s="429"/>
      <c r="E1" s="429"/>
      <c r="F1" s="429"/>
      <c r="G1" s="429"/>
      <c r="H1" s="429"/>
      <c r="I1" s="429"/>
    </row>
    <row r="2" spans="1:11" customFormat="1" ht="15" customHeight="1">
      <c r="A2" s="429"/>
      <c r="B2" s="429"/>
      <c r="C2" s="429"/>
      <c r="D2" s="429"/>
      <c r="E2" s="429"/>
      <c r="F2" s="429"/>
      <c r="G2" s="429"/>
      <c r="H2" s="429"/>
      <c r="I2" s="429"/>
      <c r="K2" s="16"/>
    </row>
    <row r="3" spans="1:11" customFormat="1" ht="15">
      <c r="A3" s="429"/>
      <c r="B3" s="429"/>
      <c r="C3" s="429"/>
      <c r="D3" s="429"/>
      <c r="E3" s="429"/>
      <c r="F3" s="429"/>
      <c r="G3" s="429"/>
      <c r="H3" s="429"/>
      <c r="I3" s="429"/>
      <c r="K3" s="16"/>
    </row>
    <row r="4" spans="1:11" customFormat="1" ht="15">
      <c r="A4" s="429"/>
      <c r="B4" s="429"/>
      <c r="C4" s="429"/>
      <c r="D4" s="429"/>
      <c r="E4" s="429"/>
      <c r="F4" s="429"/>
      <c r="G4" s="429"/>
      <c r="H4" s="429"/>
      <c r="I4" s="429"/>
      <c r="K4" s="16"/>
    </row>
    <row r="5" spans="1:11" customFormat="1" ht="15">
      <c r="A5" s="429"/>
      <c r="B5" s="429"/>
      <c r="C5" s="429"/>
      <c r="D5" s="429"/>
      <c r="E5" s="429"/>
      <c r="F5" s="429"/>
      <c r="G5" s="429"/>
      <c r="H5" s="429"/>
      <c r="I5" s="429"/>
      <c r="K5" s="16"/>
    </row>
    <row r="6" spans="1:11" customFormat="1" ht="15">
      <c r="A6" s="454" t="s">
        <v>147</v>
      </c>
      <c r="B6" s="454"/>
      <c r="C6" s="442" t="s">
        <v>148</v>
      </c>
      <c r="D6" s="430" t="s">
        <v>149</v>
      </c>
      <c r="E6" s="430"/>
      <c r="F6" s="162"/>
      <c r="G6" s="162"/>
      <c r="H6" s="162"/>
      <c r="I6" s="429"/>
    </row>
    <row r="7" spans="1:11" customFormat="1" ht="15">
      <c r="A7" s="159" t="s">
        <v>150</v>
      </c>
      <c r="B7" s="159"/>
      <c r="C7" s="443"/>
      <c r="D7" s="430" t="s">
        <v>151</v>
      </c>
      <c r="E7" s="430"/>
      <c r="F7" s="162"/>
      <c r="G7" s="162"/>
      <c r="H7" s="162"/>
      <c r="I7" s="429"/>
    </row>
    <row r="8" spans="1:11" customFormat="1" ht="15">
      <c r="A8" s="159" t="s">
        <v>152</v>
      </c>
      <c r="B8" s="159"/>
      <c r="C8" s="443"/>
      <c r="D8" s="430" t="s">
        <v>152</v>
      </c>
      <c r="E8" s="430"/>
      <c r="F8" s="162"/>
      <c r="G8" s="162"/>
      <c r="H8" s="162"/>
      <c r="I8" s="429"/>
    </row>
    <row r="9" spans="1:11" customFormat="1" ht="15">
      <c r="A9" s="159" t="s">
        <v>153</v>
      </c>
      <c r="B9" s="159"/>
      <c r="C9" s="443"/>
      <c r="D9" s="430" t="s">
        <v>154</v>
      </c>
      <c r="E9" s="430"/>
      <c r="F9" s="162"/>
      <c r="G9" s="162"/>
      <c r="H9" s="162"/>
      <c r="I9" s="429"/>
    </row>
    <row r="10" spans="1:11" customFormat="1" ht="15">
      <c r="A10" s="159"/>
      <c r="B10" s="159"/>
      <c r="C10" s="444"/>
      <c r="D10" s="159"/>
      <c r="E10" s="159"/>
      <c r="F10" s="162"/>
      <c r="G10" s="162"/>
      <c r="H10" s="162"/>
      <c r="I10" s="429"/>
    </row>
    <row r="11" spans="1:11" customFormat="1" ht="15">
      <c r="A11" s="90"/>
      <c r="B11" s="90"/>
      <c r="C11" s="17"/>
      <c r="D11" s="159"/>
      <c r="E11" s="159"/>
      <c r="F11" s="429"/>
      <c r="G11" s="17" t="s">
        <v>155</v>
      </c>
      <c r="H11" s="17"/>
      <c r="I11" s="429"/>
    </row>
    <row r="12" spans="1:11" customFormat="1" ht="15">
      <c r="A12" s="455" t="s">
        <v>156</v>
      </c>
      <c r="B12" s="456"/>
      <c r="C12" s="17"/>
      <c r="D12" s="159"/>
      <c r="E12" s="159"/>
      <c r="F12" s="429"/>
      <c r="G12" s="162"/>
      <c r="H12" s="162"/>
      <c r="I12" s="429"/>
    </row>
    <row r="13" spans="1:11" customFormat="1" ht="15">
      <c r="A13" s="457" t="s">
        <v>157</v>
      </c>
      <c r="B13" s="457"/>
      <c r="C13" s="80" t="s">
        <v>158</v>
      </c>
      <c r="D13" s="159"/>
      <c r="E13" s="159"/>
      <c r="F13" s="429"/>
      <c r="G13" s="162"/>
      <c r="H13" s="162"/>
      <c r="I13" s="429"/>
    </row>
    <row r="14" spans="1:11" customFormat="1" ht="15">
      <c r="A14" s="457" t="s">
        <v>159</v>
      </c>
      <c r="B14" s="457"/>
      <c r="C14" s="80">
        <v>123456789</v>
      </c>
      <c r="D14" s="159"/>
      <c r="E14" s="159"/>
      <c r="F14" s="429"/>
      <c r="G14" s="162"/>
      <c r="H14" s="162"/>
      <c r="I14" s="429"/>
    </row>
    <row r="15" spans="1:11" customFormat="1" ht="15">
      <c r="A15" s="430"/>
      <c r="B15" s="430"/>
      <c r="C15" s="430"/>
      <c r="D15" s="430"/>
      <c r="E15" s="430"/>
      <c r="F15" s="430"/>
      <c r="G15" s="430"/>
      <c r="H15" s="430"/>
      <c r="I15" s="429"/>
    </row>
    <row r="16" spans="1:11" customFormat="1" ht="15.75" thickBot="1">
      <c r="A16" s="18" t="s">
        <v>160</v>
      </c>
      <c r="B16" s="18" t="s">
        <v>161</v>
      </c>
      <c r="C16" s="18" t="s">
        <v>162</v>
      </c>
      <c r="D16" s="18" t="s">
        <v>163</v>
      </c>
      <c r="E16" s="18" t="s">
        <v>164</v>
      </c>
      <c r="F16" s="18" t="s">
        <v>165</v>
      </c>
      <c r="G16" s="162"/>
      <c r="H16" s="162"/>
      <c r="I16" s="429"/>
    </row>
    <row r="17" spans="1:9" customFormat="1" ht="26.25" customHeight="1">
      <c r="A17" s="19">
        <v>44736</v>
      </c>
      <c r="B17" s="20" t="s">
        <v>166</v>
      </c>
      <c r="C17" s="20" t="s">
        <v>167</v>
      </c>
      <c r="D17" s="21">
        <v>20</v>
      </c>
      <c r="E17" s="20"/>
      <c r="F17" s="21">
        <f t="shared" ref="F17:F25" si="0">F18-D17</f>
        <v>9397.8300000000017</v>
      </c>
      <c r="G17" s="447" t="s">
        <v>168</v>
      </c>
      <c r="H17" s="448"/>
      <c r="I17" s="429"/>
    </row>
    <row r="18" spans="1:9" customFormat="1" ht="15">
      <c r="A18" s="19">
        <v>44730</v>
      </c>
      <c r="B18" s="20" t="s">
        <v>169</v>
      </c>
      <c r="C18" s="20" t="s">
        <v>170</v>
      </c>
      <c r="D18" s="21">
        <v>7.14</v>
      </c>
      <c r="E18" s="20"/>
      <c r="F18" s="21">
        <f t="shared" si="0"/>
        <v>9417.8300000000017</v>
      </c>
      <c r="G18" s="449"/>
      <c r="H18" s="450"/>
      <c r="I18" s="429"/>
    </row>
    <row r="19" spans="1:9" customFormat="1" ht="15">
      <c r="A19" s="19">
        <v>44729</v>
      </c>
      <c r="B19" s="20" t="s">
        <v>169</v>
      </c>
      <c r="C19" s="20" t="s">
        <v>171</v>
      </c>
      <c r="D19" s="21">
        <v>3.59</v>
      </c>
      <c r="E19" s="20"/>
      <c r="F19" s="21">
        <f t="shared" si="0"/>
        <v>9424.9700000000012</v>
      </c>
      <c r="G19" s="449"/>
      <c r="H19" s="450"/>
      <c r="I19" s="429"/>
    </row>
    <row r="20" spans="1:9" customFormat="1" ht="26.25">
      <c r="A20" s="19">
        <v>44728</v>
      </c>
      <c r="B20" s="20" t="s">
        <v>166</v>
      </c>
      <c r="C20" s="20" t="s">
        <v>167</v>
      </c>
      <c r="D20" s="21">
        <v>50</v>
      </c>
      <c r="E20" s="20"/>
      <c r="F20" s="21">
        <f t="shared" si="0"/>
        <v>9428.5600000000013</v>
      </c>
      <c r="G20" s="449"/>
      <c r="H20" s="450"/>
      <c r="I20" s="429"/>
    </row>
    <row r="21" spans="1:9" customFormat="1" ht="15">
      <c r="A21" s="19">
        <v>44727</v>
      </c>
      <c r="B21" s="20" t="s">
        <v>169</v>
      </c>
      <c r="C21" s="20" t="s">
        <v>172</v>
      </c>
      <c r="D21" s="21">
        <v>100</v>
      </c>
      <c r="E21" s="22"/>
      <c r="F21" s="21">
        <f t="shared" si="0"/>
        <v>9478.5600000000013</v>
      </c>
      <c r="G21" s="449"/>
      <c r="H21" s="450"/>
      <c r="I21" s="429"/>
    </row>
    <row r="22" spans="1:9" customFormat="1" ht="15">
      <c r="A22" s="19">
        <v>44726</v>
      </c>
      <c r="B22" s="20" t="s">
        <v>173</v>
      </c>
      <c r="C22" s="20" t="s">
        <v>174</v>
      </c>
      <c r="D22" s="21">
        <v>575</v>
      </c>
      <c r="E22" s="20"/>
      <c r="F22" s="21">
        <f t="shared" si="0"/>
        <v>9578.5600000000013</v>
      </c>
      <c r="G22" s="449"/>
      <c r="H22" s="450"/>
      <c r="I22" s="429"/>
    </row>
    <row r="23" spans="1:9" customFormat="1" ht="26.25">
      <c r="A23" s="19">
        <v>44721</v>
      </c>
      <c r="B23" s="20" t="s">
        <v>166</v>
      </c>
      <c r="C23" s="20" t="s">
        <v>167</v>
      </c>
      <c r="D23" s="21">
        <v>23.99</v>
      </c>
      <c r="E23" s="20"/>
      <c r="F23" s="21">
        <f t="shared" si="0"/>
        <v>10153.560000000001</v>
      </c>
      <c r="G23" s="449"/>
      <c r="H23" s="450"/>
      <c r="I23" s="429"/>
    </row>
    <row r="24" spans="1:9" customFormat="1" ht="15">
      <c r="A24" s="19">
        <v>44720</v>
      </c>
      <c r="B24" s="20" t="s">
        <v>169</v>
      </c>
      <c r="C24" s="20" t="s">
        <v>170</v>
      </c>
      <c r="D24" s="21">
        <v>45</v>
      </c>
      <c r="E24" s="22"/>
      <c r="F24" s="21">
        <f t="shared" si="0"/>
        <v>10177.550000000001</v>
      </c>
      <c r="G24" s="449"/>
      <c r="H24" s="450"/>
      <c r="I24" s="429"/>
    </row>
    <row r="25" spans="1:9" customFormat="1" ht="15">
      <c r="A25" s="19">
        <v>44718</v>
      </c>
      <c r="B25" s="20" t="s">
        <v>173</v>
      </c>
      <c r="C25" s="20" t="s">
        <v>174</v>
      </c>
      <c r="D25" s="21">
        <v>575</v>
      </c>
      <c r="E25" s="20"/>
      <c r="F25" s="21">
        <f t="shared" si="0"/>
        <v>10222.550000000001</v>
      </c>
      <c r="G25" s="449"/>
      <c r="H25" s="450"/>
      <c r="I25" s="429"/>
    </row>
    <row r="26" spans="1:9" customFormat="1" ht="26.25">
      <c r="A26" s="19">
        <v>44717</v>
      </c>
      <c r="B26" s="20" t="s">
        <v>166</v>
      </c>
      <c r="C26" s="23" t="s">
        <v>167</v>
      </c>
      <c r="D26" s="20"/>
      <c r="E26" s="24">
        <v>125.62</v>
      </c>
      <c r="F26" s="21">
        <f>F27+E26</f>
        <v>10797.550000000001</v>
      </c>
      <c r="G26" s="449"/>
      <c r="H26" s="450"/>
      <c r="I26" s="429"/>
    </row>
    <row r="27" spans="1:9" customFormat="1" ht="26.25">
      <c r="A27" s="19">
        <v>44715</v>
      </c>
      <c r="B27" s="20" t="s">
        <v>166</v>
      </c>
      <c r="C27" s="23" t="s">
        <v>167</v>
      </c>
      <c r="D27" s="20"/>
      <c r="E27" s="24">
        <v>125.62</v>
      </c>
      <c r="F27" s="21">
        <f>F28+E27</f>
        <v>10671.93</v>
      </c>
      <c r="G27" s="449"/>
      <c r="H27" s="450"/>
      <c r="I27" s="429"/>
    </row>
    <row r="28" spans="1:9" customFormat="1" ht="15">
      <c r="A28" s="19">
        <v>44714</v>
      </c>
      <c r="B28" s="20" t="s">
        <v>175</v>
      </c>
      <c r="C28" s="20" t="s">
        <v>176</v>
      </c>
      <c r="D28" s="21">
        <v>35</v>
      </c>
      <c r="E28" s="20"/>
      <c r="F28" s="21">
        <f>F29-D28</f>
        <v>10546.31</v>
      </c>
      <c r="G28" s="449"/>
      <c r="H28" s="450"/>
      <c r="I28" s="429"/>
    </row>
    <row r="29" spans="1:9" customFormat="1" ht="15">
      <c r="A29" s="19">
        <v>44713</v>
      </c>
      <c r="B29" s="20" t="s">
        <v>169</v>
      </c>
      <c r="C29" s="20" t="s">
        <v>170</v>
      </c>
      <c r="D29" s="21">
        <v>23.99</v>
      </c>
      <c r="E29" s="20"/>
      <c r="F29" s="21">
        <f>F30-D29</f>
        <v>10581.31</v>
      </c>
      <c r="G29" s="449"/>
      <c r="H29" s="450"/>
      <c r="I29" s="429"/>
    </row>
    <row r="30" spans="1:9" customFormat="1" ht="15">
      <c r="A30" s="19">
        <v>44713</v>
      </c>
      <c r="B30" s="20" t="s">
        <v>169</v>
      </c>
      <c r="C30" s="20" t="s">
        <v>171</v>
      </c>
      <c r="D30" s="21">
        <v>50.25</v>
      </c>
      <c r="E30" s="20"/>
      <c r="F30" s="21">
        <f>F31-D30</f>
        <v>10605.3</v>
      </c>
      <c r="G30" s="449"/>
      <c r="H30" s="450"/>
      <c r="I30" s="429"/>
    </row>
    <row r="31" spans="1:9" customFormat="1" ht="15">
      <c r="A31" s="19">
        <v>44713</v>
      </c>
      <c r="B31" s="20" t="s">
        <v>169</v>
      </c>
      <c r="C31" s="20" t="s">
        <v>172</v>
      </c>
      <c r="D31" s="21">
        <v>100</v>
      </c>
      <c r="E31" s="20"/>
      <c r="F31" s="21">
        <f>F32-D31</f>
        <v>10655.55</v>
      </c>
      <c r="G31" s="451"/>
      <c r="H31" s="452"/>
      <c r="I31" s="429"/>
    </row>
    <row r="32" spans="1:9" customFormat="1" ht="26.25">
      <c r="A32" s="25">
        <v>44708</v>
      </c>
      <c r="B32" s="20" t="s">
        <v>166</v>
      </c>
      <c r="C32" s="23" t="s">
        <v>167</v>
      </c>
      <c r="D32" s="20"/>
      <c r="E32" s="24">
        <v>2000</v>
      </c>
      <c r="F32" s="21">
        <f>F33+E32</f>
        <v>10755.55</v>
      </c>
      <c r="G32" s="27"/>
      <c r="H32" s="27"/>
      <c r="I32" s="429"/>
    </row>
    <row r="33" spans="1:9" customFormat="1" ht="15">
      <c r="A33" s="19">
        <v>44702</v>
      </c>
      <c r="B33" s="20" t="s">
        <v>169</v>
      </c>
      <c r="C33" s="20" t="s">
        <v>170</v>
      </c>
      <c r="D33" s="21">
        <v>25</v>
      </c>
      <c r="E33" s="20"/>
      <c r="F33" s="26">
        <v>8755.5499999999993</v>
      </c>
      <c r="G33" s="28"/>
      <c r="H33" s="28"/>
      <c r="I33" s="429"/>
    </row>
    <row r="34" spans="1:9" customFormat="1" ht="15" customHeight="1">
      <c r="A34" s="432" t="s">
        <v>177</v>
      </c>
      <c r="B34" s="433"/>
      <c r="C34" s="434"/>
      <c r="D34" s="445" t="s">
        <v>178</v>
      </c>
      <c r="E34" s="446"/>
      <c r="F34" s="446"/>
      <c r="G34" s="446"/>
      <c r="H34" s="446"/>
      <c r="I34" s="429"/>
    </row>
    <row r="35" spans="1:9" customFormat="1" ht="15">
      <c r="A35" s="435"/>
      <c r="B35" s="436"/>
      <c r="C35" s="437"/>
      <c r="D35" s="441"/>
      <c r="E35" s="432" t="s">
        <v>179</v>
      </c>
      <c r="F35" s="433"/>
      <c r="G35" s="433"/>
      <c r="H35" s="434"/>
      <c r="I35" s="429"/>
    </row>
    <row r="36" spans="1:9" customFormat="1" ht="15">
      <c r="A36" s="435"/>
      <c r="B36" s="436"/>
      <c r="C36" s="437"/>
      <c r="D36" s="441"/>
      <c r="E36" s="435"/>
      <c r="F36" s="436"/>
      <c r="G36" s="436"/>
      <c r="H36" s="437"/>
      <c r="I36" s="429"/>
    </row>
    <row r="37" spans="1:9" customFormat="1" ht="15">
      <c r="A37" s="435"/>
      <c r="B37" s="436"/>
      <c r="C37" s="437"/>
      <c r="D37" s="441"/>
      <c r="E37" s="435"/>
      <c r="F37" s="436"/>
      <c r="G37" s="436"/>
      <c r="H37" s="437"/>
      <c r="I37" s="429"/>
    </row>
    <row r="38" spans="1:9" customFormat="1" ht="15">
      <c r="A38" s="435"/>
      <c r="B38" s="436"/>
      <c r="C38" s="437"/>
      <c r="D38" s="441"/>
      <c r="E38" s="435"/>
      <c r="F38" s="436"/>
      <c r="G38" s="436"/>
      <c r="H38" s="437"/>
      <c r="I38" s="429"/>
    </row>
    <row r="39" spans="1:9" customFormat="1" ht="15">
      <c r="A39" s="435"/>
      <c r="B39" s="436"/>
      <c r="C39" s="437"/>
      <c r="D39" s="441"/>
      <c r="E39" s="435"/>
      <c r="F39" s="436"/>
      <c r="G39" s="436"/>
      <c r="H39" s="437"/>
      <c r="I39" s="429"/>
    </row>
    <row r="40" spans="1:9" customFormat="1" ht="12.4" customHeight="1">
      <c r="A40" s="438"/>
      <c r="B40" s="439"/>
      <c r="C40" s="440"/>
      <c r="D40" s="441"/>
      <c r="E40" s="438"/>
      <c r="F40" s="439"/>
      <c r="G40" s="439"/>
      <c r="H40" s="440"/>
      <c r="I40" s="429"/>
    </row>
    <row r="41" spans="1:9" customFormat="1" ht="15">
      <c r="A41" s="431" t="s">
        <v>180</v>
      </c>
      <c r="B41" s="431"/>
      <c r="C41" s="430"/>
      <c r="D41" s="430"/>
      <c r="E41" s="430"/>
      <c r="F41" s="430"/>
      <c r="G41" s="430"/>
      <c r="H41" s="430"/>
      <c r="I41" s="429"/>
    </row>
    <row r="42" spans="1:9" customFormat="1" ht="15">
      <c r="A42" s="453"/>
      <c r="B42" s="453"/>
      <c r="C42" s="453"/>
      <c r="D42" s="453"/>
      <c r="E42" s="453"/>
      <c r="F42" s="453"/>
      <c r="G42" s="453"/>
      <c r="H42" s="453"/>
      <c r="I42" s="429"/>
    </row>
    <row r="43" spans="1:9" customFormat="1" ht="15">
      <c r="A43" s="453"/>
      <c r="B43" s="453"/>
      <c r="C43" s="453"/>
      <c r="D43" s="453"/>
      <c r="E43" s="453"/>
      <c r="F43" s="453"/>
      <c r="G43" s="453"/>
      <c r="H43" s="453"/>
      <c r="I43" s="429"/>
    </row>
    <row r="44" spans="1:9" customFormat="1" ht="15">
      <c r="A44" s="453"/>
      <c r="B44" s="453"/>
      <c r="C44" s="453"/>
      <c r="D44" s="453"/>
      <c r="E44" s="453"/>
      <c r="F44" s="453"/>
      <c r="G44" s="453"/>
      <c r="H44" s="453"/>
      <c r="I44" s="429"/>
    </row>
    <row r="45" spans="1:9" customFormat="1" ht="15">
      <c r="A45" s="453"/>
      <c r="B45" s="453"/>
      <c r="C45" s="453"/>
      <c r="D45" s="453"/>
      <c r="E45" s="453"/>
      <c r="F45" s="453"/>
      <c r="G45" s="453"/>
      <c r="H45" s="453"/>
      <c r="I45" s="429"/>
    </row>
    <row r="46" spans="1:9" customFormat="1" ht="15">
      <c r="A46" s="453"/>
      <c r="B46" s="453"/>
      <c r="C46" s="453"/>
      <c r="D46" s="453"/>
      <c r="E46" s="453"/>
      <c r="F46" s="453"/>
      <c r="G46" s="453"/>
      <c r="H46" s="453"/>
      <c r="I46" s="429"/>
    </row>
    <row r="47" spans="1:9" ht="7.9" customHeight="1">
      <c r="A47" s="90"/>
      <c r="B47" s="90"/>
      <c r="C47" s="90"/>
      <c r="D47" s="90"/>
      <c r="E47" s="90"/>
      <c r="F47" s="90"/>
    </row>
  </sheetData>
  <sheetProtection algorithmName="SHA-512" hashValue="2wB2qHQAws8WXDNUY4vbFyEP/u5iD5d1vlisd0zVh+2IBYhFdMBXPifj5Cit/gbB5tUT+E50iIwAMJWBc8qgPQ==" saltValue="Avr2xv0viY+F7CGSJLomxg==" spinCount="100000" sheet="1" formatCells="0" formatColumns="0" formatRows="0" insertColumns="0" insertRows="0" insertHyperlinks="0" deleteColumns="0" deleteRows="0" sort="0" autoFilter="0" pivotTables="0"/>
  <mergeCells count="29">
    <mergeCell ref="A42:H46"/>
    <mergeCell ref="A9:B9"/>
    <mergeCell ref="A10:B10"/>
    <mergeCell ref="D7:E7"/>
    <mergeCell ref="A6:B6"/>
    <mergeCell ref="A7:B7"/>
    <mergeCell ref="A8:B8"/>
    <mergeCell ref="A12:B12"/>
    <mergeCell ref="A13:B13"/>
    <mergeCell ref="A14:B14"/>
    <mergeCell ref="D8:E8"/>
    <mergeCell ref="D9:E9"/>
    <mergeCell ref="D10:E14"/>
    <mergeCell ref="I1:I46"/>
    <mergeCell ref="A1:H5"/>
    <mergeCell ref="F6:H10"/>
    <mergeCell ref="A15:H15"/>
    <mergeCell ref="G16:H16"/>
    <mergeCell ref="G12:H14"/>
    <mergeCell ref="F11:F14"/>
    <mergeCell ref="D6:E6"/>
    <mergeCell ref="A41:B41"/>
    <mergeCell ref="C41:H41"/>
    <mergeCell ref="A34:C40"/>
    <mergeCell ref="E35:H40"/>
    <mergeCell ref="D35:D40"/>
    <mergeCell ref="C6:C10"/>
    <mergeCell ref="D34:H34"/>
    <mergeCell ref="G17:H31"/>
  </mergeCells>
  <pageMargins left="0.25" right="0.25" top="0.75" bottom="0.75" header="0.3" footer="0.3"/>
  <pageSetup paperSize="9" orientation="portrait" r:id="rId1"/>
  <headerFooter>
    <oddHeader xml:space="preserve">&amp;R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7"/>
  <sheetViews>
    <sheetView view="pageLayout" zoomScaleNormal="100" workbookViewId="0">
      <selection activeCell="A73" sqref="A73:I98"/>
    </sheetView>
  </sheetViews>
  <sheetFormatPr defaultColWidth="0" defaultRowHeight="15" customHeight="1" zeroHeight="1"/>
  <cols>
    <col min="1" max="1" width="9.5703125" style="34" customWidth="1"/>
    <col min="2" max="2" width="16.28515625" style="34" customWidth="1"/>
    <col min="3" max="3" width="20.85546875" style="34" customWidth="1"/>
    <col min="4" max="4" width="11" style="34" customWidth="1"/>
    <col min="5" max="5" width="11.140625" style="34" customWidth="1"/>
    <col min="6" max="6" width="9.85546875" style="34" customWidth="1"/>
    <col min="7" max="8" width="8.85546875" style="29" customWidth="1"/>
    <col min="9" max="9" width="1.7109375" style="29" customWidth="1"/>
    <col min="10" max="16384" width="8.85546875" style="29" hidden="1"/>
  </cols>
  <sheetData>
    <row r="1" spans="1:11">
      <c r="A1" s="429"/>
      <c r="B1" s="429"/>
      <c r="C1" s="429"/>
      <c r="D1" s="429"/>
      <c r="E1" s="429"/>
      <c r="F1" s="429"/>
      <c r="G1" s="429"/>
      <c r="H1" s="429"/>
      <c r="I1" s="429"/>
    </row>
    <row r="2" spans="1:11" ht="15" customHeight="1">
      <c r="A2" s="429"/>
      <c r="B2" s="429"/>
      <c r="C2" s="429"/>
      <c r="D2" s="429"/>
      <c r="E2" s="429"/>
      <c r="F2" s="429"/>
      <c r="G2" s="429"/>
      <c r="H2" s="429"/>
      <c r="I2" s="429"/>
      <c r="K2" s="17"/>
    </row>
    <row r="3" spans="1:11">
      <c r="A3" s="429"/>
      <c r="B3" s="429"/>
      <c r="C3" s="429"/>
      <c r="D3" s="429"/>
      <c r="E3" s="429"/>
      <c r="F3" s="429"/>
      <c r="G3" s="429"/>
      <c r="H3" s="429"/>
      <c r="I3" s="429"/>
      <c r="K3" s="17"/>
    </row>
    <row r="4" spans="1:11">
      <c r="A4" s="429"/>
      <c r="B4" s="429"/>
      <c r="C4" s="429"/>
      <c r="D4" s="429"/>
      <c r="E4" s="429"/>
      <c r="F4" s="429"/>
      <c r="G4" s="429"/>
      <c r="H4" s="429"/>
      <c r="I4" s="429"/>
      <c r="K4" s="17"/>
    </row>
    <row r="5" spans="1:11">
      <c r="A5" s="429"/>
      <c r="B5" s="429"/>
      <c r="C5" s="429"/>
      <c r="D5" s="429"/>
      <c r="E5" s="429"/>
      <c r="F5" s="429"/>
      <c r="G5" s="429"/>
      <c r="H5" s="429"/>
      <c r="I5" s="429"/>
      <c r="K5" s="17"/>
    </row>
    <row r="6" spans="1:11" ht="15" customHeight="1">
      <c r="A6" s="454" t="s">
        <v>147</v>
      </c>
      <c r="B6" s="454"/>
      <c r="C6" s="442" t="s">
        <v>148</v>
      </c>
      <c r="D6" s="430" t="s">
        <v>149</v>
      </c>
      <c r="E6" s="430"/>
      <c r="F6" s="162"/>
      <c r="G6" s="162"/>
      <c r="H6" s="162"/>
      <c r="I6" s="429"/>
    </row>
    <row r="7" spans="1:11">
      <c r="A7" s="159" t="s">
        <v>150</v>
      </c>
      <c r="B7" s="159"/>
      <c r="C7" s="443"/>
      <c r="D7" s="430" t="s">
        <v>151</v>
      </c>
      <c r="E7" s="430"/>
      <c r="F7" s="162"/>
      <c r="G7" s="162"/>
      <c r="H7" s="162"/>
      <c r="I7" s="429"/>
    </row>
    <row r="8" spans="1:11">
      <c r="A8" s="159" t="s">
        <v>152</v>
      </c>
      <c r="B8" s="159"/>
      <c r="C8" s="443"/>
      <c r="D8" s="430" t="s">
        <v>152</v>
      </c>
      <c r="E8" s="430"/>
      <c r="F8" s="162"/>
      <c r="G8" s="162"/>
      <c r="H8" s="162"/>
      <c r="I8" s="429"/>
    </row>
    <row r="9" spans="1:11">
      <c r="A9" s="159" t="s">
        <v>153</v>
      </c>
      <c r="B9" s="159"/>
      <c r="C9" s="443"/>
      <c r="D9" s="430" t="s">
        <v>154</v>
      </c>
      <c r="E9" s="430"/>
      <c r="F9" s="162"/>
      <c r="G9" s="162"/>
      <c r="H9" s="162"/>
      <c r="I9" s="429"/>
    </row>
    <row r="10" spans="1:11">
      <c r="A10" s="159"/>
      <c r="B10" s="159"/>
      <c r="C10" s="444"/>
      <c r="D10" s="159"/>
      <c r="E10" s="159"/>
      <c r="F10" s="162"/>
      <c r="G10" s="162"/>
      <c r="H10" s="162"/>
      <c r="I10" s="429"/>
    </row>
    <row r="11" spans="1:11">
      <c r="A11" s="430"/>
      <c r="B11" s="430"/>
      <c r="C11" s="430"/>
      <c r="D11" s="159"/>
      <c r="E11" s="159"/>
      <c r="F11" s="429"/>
      <c r="G11" s="17" t="s">
        <v>155</v>
      </c>
      <c r="H11" s="17"/>
      <c r="I11" s="429"/>
    </row>
    <row r="12" spans="1:11">
      <c r="A12" s="455" t="s">
        <v>156</v>
      </c>
      <c r="B12" s="456"/>
      <c r="C12" s="17"/>
      <c r="D12" s="159"/>
      <c r="E12" s="159"/>
      <c r="F12" s="429"/>
      <c r="G12" s="162"/>
      <c r="H12" s="162"/>
      <c r="I12" s="429"/>
    </row>
    <row r="13" spans="1:11">
      <c r="A13" s="457" t="s">
        <v>157</v>
      </c>
      <c r="B13" s="457"/>
      <c r="C13" s="80" t="s">
        <v>158</v>
      </c>
      <c r="D13" s="159"/>
      <c r="E13" s="159"/>
      <c r="F13" s="429"/>
      <c r="G13" s="162"/>
      <c r="H13" s="162"/>
      <c r="I13" s="429"/>
    </row>
    <row r="14" spans="1:11">
      <c r="A14" s="457" t="s">
        <v>159</v>
      </c>
      <c r="B14" s="457"/>
      <c r="C14" s="80">
        <v>123456789</v>
      </c>
      <c r="D14" s="159"/>
      <c r="E14" s="159"/>
      <c r="F14" s="429"/>
      <c r="G14" s="162"/>
      <c r="H14" s="162"/>
      <c r="I14" s="429"/>
    </row>
    <row r="15" spans="1:11">
      <c r="A15" s="430"/>
      <c r="B15" s="430"/>
      <c r="C15" s="430"/>
      <c r="D15" s="430"/>
      <c r="E15" s="430"/>
      <c r="F15" s="430"/>
      <c r="G15" s="430"/>
      <c r="H15" s="430"/>
      <c r="I15" s="429"/>
    </row>
    <row r="16" spans="1:11" ht="15.75" thickBot="1">
      <c r="A16" s="18" t="s">
        <v>160</v>
      </c>
      <c r="B16" s="18" t="s">
        <v>161</v>
      </c>
      <c r="C16" s="18" t="s">
        <v>162</v>
      </c>
      <c r="D16" s="18" t="s">
        <v>163</v>
      </c>
      <c r="E16" s="18" t="s">
        <v>164</v>
      </c>
      <c r="F16" s="18" t="s">
        <v>165</v>
      </c>
      <c r="G16" s="162"/>
      <c r="H16" s="162"/>
      <c r="I16" s="429"/>
    </row>
    <row r="17" spans="1:9" ht="26.25" customHeight="1">
      <c r="A17" s="19">
        <v>44736</v>
      </c>
      <c r="B17" s="20" t="s">
        <v>166</v>
      </c>
      <c r="C17" s="20" t="s">
        <v>167</v>
      </c>
      <c r="D17" s="21">
        <v>20</v>
      </c>
      <c r="E17" s="68"/>
      <c r="F17" s="21">
        <f t="shared" ref="F17:F25" si="0">F18-D17</f>
        <v>9881.4500000000007</v>
      </c>
      <c r="G17" s="27"/>
      <c r="H17" s="27"/>
      <c r="I17" s="429"/>
    </row>
    <row r="18" spans="1:9">
      <c r="A18" s="19">
        <v>44730</v>
      </c>
      <c r="B18" s="20" t="s">
        <v>169</v>
      </c>
      <c r="C18" s="20" t="s">
        <v>170</v>
      </c>
      <c r="D18" s="21">
        <v>7.14</v>
      </c>
      <c r="E18" s="68"/>
      <c r="F18" s="21">
        <f t="shared" si="0"/>
        <v>9901.4500000000007</v>
      </c>
      <c r="G18" s="27"/>
      <c r="H18" s="27"/>
      <c r="I18" s="429"/>
    </row>
    <row r="19" spans="1:9">
      <c r="A19" s="19">
        <v>44729</v>
      </c>
      <c r="B19" s="20" t="s">
        <v>169</v>
      </c>
      <c r="C19" s="20" t="s">
        <v>171</v>
      </c>
      <c r="D19" s="21">
        <v>3.59</v>
      </c>
      <c r="E19" s="68"/>
      <c r="F19" s="21">
        <f t="shared" si="0"/>
        <v>9908.59</v>
      </c>
      <c r="G19" s="27"/>
      <c r="H19" s="27"/>
      <c r="I19" s="429"/>
    </row>
    <row r="20" spans="1:9" ht="26.25">
      <c r="A20" s="19">
        <v>44728</v>
      </c>
      <c r="B20" s="20" t="s">
        <v>166</v>
      </c>
      <c r="C20" s="20" t="s">
        <v>167</v>
      </c>
      <c r="D20" s="21">
        <v>50</v>
      </c>
      <c r="E20" s="68"/>
      <c r="F20" s="21">
        <f t="shared" si="0"/>
        <v>9912.18</v>
      </c>
      <c r="G20" s="27"/>
      <c r="H20" s="27"/>
      <c r="I20" s="429"/>
    </row>
    <row r="21" spans="1:9">
      <c r="A21" s="19">
        <v>44727</v>
      </c>
      <c r="B21" s="20" t="s">
        <v>169</v>
      </c>
      <c r="C21" s="20" t="s">
        <v>172</v>
      </c>
      <c r="D21" s="21">
        <v>100</v>
      </c>
      <c r="E21" s="69"/>
      <c r="F21" s="21">
        <f t="shared" si="0"/>
        <v>9962.18</v>
      </c>
      <c r="G21" s="27"/>
      <c r="H21" s="27"/>
      <c r="I21" s="429"/>
    </row>
    <row r="22" spans="1:9">
      <c r="A22" s="19">
        <v>44726</v>
      </c>
      <c r="B22" s="20" t="s">
        <v>173</v>
      </c>
      <c r="C22" s="20" t="s">
        <v>174</v>
      </c>
      <c r="D22" s="21">
        <v>575</v>
      </c>
      <c r="E22" s="68"/>
      <c r="F22" s="21">
        <f t="shared" si="0"/>
        <v>10062.18</v>
      </c>
      <c r="G22" s="27"/>
      <c r="H22" s="27"/>
      <c r="I22" s="429"/>
    </row>
    <row r="23" spans="1:9" ht="26.25">
      <c r="A23" s="19">
        <v>44721</v>
      </c>
      <c r="B23" s="20" t="s">
        <v>166</v>
      </c>
      <c r="C23" s="20" t="s">
        <v>167</v>
      </c>
      <c r="D23" s="21">
        <v>23.99</v>
      </c>
      <c r="E23" s="68"/>
      <c r="F23" s="21">
        <f t="shared" si="0"/>
        <v>10637.18</v>
      </c>
      <c r="G23" s="27"/>
      <c r="H23" s="27"/>
      <c r="I23" s="429"/>
    </row>
    <row r="24" spans="1:9">
      <c r="A24" s="19">
        <v>44720</v>
      </c>
      <c r="B24" s="20" t="s">
        <v>169</v>
      </c>
      <c r="C24" s="20" t="s">
        <v>170</v>
      </c>
      <c r="D24" s="21">
        <v>45</v>
      </c>
      <c r="E24" s="69"/>
      <c r="F24" s="21">
        <f t="shared" si="0"/>
        <v>10661.17</v>
      </c>
      <c r="G24" s="27"/>
      <c r="H24" s="27"/>
      <c r="I24" s="429"/>
    </row>
    <row r="25" spans="1:9">
      <c r="A25" s="19">
        <v>44718</v>
      </c>
      <c r="B25" s="20" t="s">
        <v>173</v>
      </c>
      <c r="C25" s="20" t="s">
        <v>174</v>
      </c>
      <c r="D25" s="21">
        <v>575</v>
      </c>
      <c r="E25" s="68"/>
      <c r="F25" s="21">
        <f t="shared" si="0"/>
        <v>10706.17</v>
      </c>
      <c r="G25" s="27"/>
      <c r="H25" s="27"/>
      <c r="I25" s="429"/>
    </row>
    <row r="26" spans="1:9" ht="26.25">
      <c r="A26" s="19">
        <v>44717</v>
      </c>
      <c r="B26" s="20" t="s">
        <v>166</v>
      </c>
      <c r="C26" s="20" t="s">
        <v>167</v>
      </c>
      <c r="D26" s="20"/>
      <c r="E26" s="68">
        <v>125.62</v>
      </c>
      <c r="F26" s="21">
        <f>F27+E26</f>
        <v>11281.17</v>
      </c>
      <c r="G26" s="27"/>
      <c r="H26" s="27"/>
      <c r="I26" s="429"/>
    </row>
    <row r="27" spans="1:9" ht="26.25">
      <c r="A27" s="19">
        <v>44715</v>
      </c>
      <c r="B27" s="20" t="s">
        <v>166</v>
      </c>
      <c r="C27" s="20" t="s">
        <v>167</v>
      </c>
      <c r="D27" s="20"/>
      <c r="E27" s="70">
        <v>2000</v>
      </c>
      <c r="F27" s="21">
        <f>F28+E27</f>
        <v>11155.55</v>
      </c>
      <c r="G27" s="27"/>
      <c r="H27" s="27"/>
      <c r="I27" s="429"/>
    </row>
    <row r="28" spans="1:9" ht="26.25">
      <c r="A28" s="19">
        <v>44714</v>
      </c>
      <c r="B28" s="20" t="s">
        <v>181</v>
      </c>
      <c r="C28" s="30" t="s">
        <v>167</v>
      </c>
      <c r="D28" s="21"/>
      <c r="E28" s="68">
        <v>125</v>
      </c>
      <c r="F28" s="21">
        <f>F29+E28</f>
        <v>9155.5499999999993</v>
      </c>
      <c r="G28" s="27"/>
      <c r="H28" s="27"/>
      <c r="I28" s="429"/>
    </row>
    <row r="29" spans="1:9">
      <c r="A29" s="19">
        <v>44713</v>
      </c>
      <c r="B29" s="20" t="s">
        <v>169</v>
      </c>
      <c r="C29" s="20" t="s">
        <v>170</v>
      </c>
      <c r="D29" s="21">
        <v>100</v>
      </c>
      <c r="E29" s="68"/>
      <c r="F29" s="72">
        <f>F30-D29</f>
        <v>9030.5499999999993</v>
      </c>
      <c r="G29" s="27"/>
      <c r="H29" s="27"/>
      <c r="I29" s="429"/>
    </row>
    <row r="30" spans="1:9">
      <c r="A30" s="19">
        <v>44713</v>
      </c>
      <c r="B30" s="20" t="s">
        <v>169</v>
      </c>
      <c r="C30" s="20" t="s">
        <v>171</v>
      </c>
      <c r="D30" s="21">
        <v>100</v>
      </c>
      <c r="E30" s="68"/>
      <c r="F30" s="21">
        <f>F31-D30</f>
        <v>9130.5499999999993</v>
      </c>
      <c r="G30" s="27"/>
      <c r="H30" s="27"/>
      <c r="I30" s="429"/>
    </row>
    <row r="31" spans="1:9">
      <c r="A31" s="19">
        <v>44713</v>
      </c>
      <c r="B31" s="20" t="s">
        <v>169</v>
      </c>
      <c r="C31" s="20" t="s">
        <v>172</v>
      </c>
      <c r="D31" s="21">
        <v>750</v>
      </c>
      <c r="E31" s="68"/>
      <c r="F31" s="21">
        <f>F32-D31</f>
        <v>9230.5499999999993</v>
      </c>
      <c r="G31" s="27"/>
      <c r="H31" s="27"/>
      <c r="I31" s="429"/>
    </row>
    <row r="32" spans="1:9">
      <c r="A32" s="32">
        <v>44708</v>
      </c>
      <c r="B32" s="20" t="s">
        <v>169</v>
      </c>
      <c r="C32" s="20" t="s">
        <v>182</v>
      </c>
      <c r="D32" s="21">
        <v>750</v>
      </c>
      <c r="E32" s="71"/>
      <c r="F32" s="21">
        <f>F33-D32</f>
        <v>9980.5499999999993</v>
      </c>
      <c r="G32" s="27"/>
      <c r="H32" s="27"/>
      <c r="I32" s="429"/>
    </row>
    <row r="33" spans="1:9">
      <c r="A33" s="19">
        <v>44702</v>
      </c>
      <c r="B33" s="20" t="s">
        <v>169</v>
      </c>
      <c r="C33" s="20" t="s">
        <v>170</v>
      </c>
      <c r="D33" s="21">
        <v>25</v>
      </c>
      <c r="E33" s="68"/>
      <c r="F33" s="31">
        <v>10730.55</v>
      </c>
      <c r="G33" s="28"/>
      <c r="H33" s="28"/>
      <c r="I33" s="429"/>
    </row>
    <row r="34" spans="1:9" ht="15" customHeight="1">
      <c r="A34" s="446" t="s">
        <v>178</v>
      </c>
      <c r="B34" s="446"/>
      <c r="C34" s="446"/>
      <c r="D34" s="446"/>
      <c r="E34" s="446"/>
      <c r="F34" s="446"/>
      <c r="G34" s="446"/>
      <c r="H34" s="446"/>
      <c r="I34" s="429"/>
    </row>
    <row r="35" spans="1:9" ht="15" customHeight="1">
      <c r="A35" s="447" t="s">
        <v>183</v>
      </c>
      <c r="B35" s="458"/>
      <c r="C35" s="448"/>
      <c r="D35" s="462"/>
      <c r="E35" s="463" t="s">
        <v>184</v>
      </c>
      <c r="F35" s="464"/>
      <c r="G35" s="464"/>
      <c r="H35" s="465"/>
      <c r="I35" s="429"/>
    </row>
    <row r="36" spans="1:9">
      <c r="A36" s="449"/>
      <c r="B36" s="459"/>
      <c r="C36" s="450"/>
      <c r="D36" s="462"/>
      <c r="E36" s="466"/>
      <c r="F36" s="467"/>
      <c r="G36" s="467"/>
      <c r="H36" s="468"/>
      <c r="I36" s="429"/>
    </row>
    <row r="37" spans="1:9">
      <c r="A37" s="449"/>
      <c r="B37" s="459"/>
      <c r="C37" s="450"/>
      <c r="D37" s="462"/>
      <c r="E37" s="466"/>
      <c r="F37" s="467"/>
      <c r="G37" s="467"/>
      <c r="H37" s="468"/>
      <c r="I37" s="429"/>
    </row>
    <row r="38" spans="1:9">
      <c r="A38" s="449"/>
      <c r="B38" s="459"/>
      <c r="C38" s="450"/>
      <c r="D38" s="462"/>
      <c r="E38" s="466"/>
      <c r="F38" s="467"/>
      <c r="G38" s="467"/>
      <c r="H38" s="468"/>
      <c r="I38" s="429"/>
    </row>
    <row r="39" spans="1:9">
      <c r="A39" s="451"/>
      <c r="B39" s="460"/>
      <c r="C39" s="452"/>
      <c r="D39" s="462"/>
      <c r="E39" s="466"/>
      <c r="F39" s="467"/>
      <c r="G39" s="467"/>
      <c r="H39" s="468"/>
      <c r="I39" s="429"/>
    </row>
    <row r="40" spans="1:9">
      <c r="A40" s="461"/>
      <c r="B40" s="461"/>
      <c r="C40" s="461"/>
      <c r="D40" s="462"/>
      <c r="E40" s="469"/>
      <c r="F40" s="470"/>
      <c r="G40" s="470"/>
      <c r="H40" s="471"/>
      <c r="I40" s="429"/>
    </row>
    <row r="41" spans="1:9">
      <c r="A41" s="431" t="s">
        <v>180</v>
      </c>
      <c r="B41" s="431"/>
      <c r="C41" s="430"/>
      <c r="D41" s="430"/>
      <c r="E41" s="430"/>
      <c r="F41" s="430"/>
      <c r="G41" s="430"/>
      <c r="H41" s="430"/>
      <c r="I41" s="429"/>
    </row>
    <row r="42" spans="1:9">
      <c r="A42" s="453"/>
      <c r="B42" s="453"/>
      <c r="C42" s="453"/>
      <c r="D42" s="453"/>
      <c r="E42" s="453"/>
      <c r="F42" s="453"/>
      <c r="G42" s="453"/>
      <c r="H42" s="453"/>
      <c r="I42" s="429"/>
    </row>
    <row r="43" spans="1:9">
      <c r="A43" s="453"/>
      <c r="B43" s="453"/>
      <c r="C43" s="453"/>
      <c r="D43" s="453"/>
      <c r="E43" s="453"/>
      <c r="F43" s="453"/>
      <c r="G43" s="453"/>
      <c r="H43" s="453"/>
      <c r="I43" s="429"/>
    </row>
    <row r="44" spans="1:9">
      <c r="A44" s="453"/>
      <c r="B44" s="453"/>
      <c r="C44" s="453"/>
      <c r="D44" s="453"/>
      <c r="E44" s="453"/>
      <c r="F44" s="453"/>
      <c r="G44" s="453"/>
      <c r="H44" s="453"/>
      <c r="I44" s="429"/>
    </row>
    <row r="45" spans="1:9">
      <c r="A45" s="453"/>
      <c r="B45" s="453"/>
      <c r="C45" s="453"/>
      <c r="D45" s="453"/>
      <c r="E45" s="453"/>
      <c r="F45" s="453"/>
      <c r="G45" s="453"/>
      <c r="H45" s="453"/>
      <c r="I45" s="429"/>
    </row>
    <row r="46" spans="1:9">
      <c r="A46" s="453"/>
      <c r="B46" s="453"/>
      <c r="C46" s="453"/>
      <c r="D46" s="453"/>
      <c r="E46" s="453"/>
      <c r="F46" s="453"/>
      <c r="G46" s="453"/>
      <c r="H46" s="453"/>
      <c r="I46" s="429"/>
    </row>
    <row r="47" spans="1:9" ht="17.25" customHeight="1">
      <c r="A47" s="90"/>
      <c r="B47" s="90"/>
      <c r="C47" s="90"/>
      <c r="D47" s="90"/>
      <c r="E47" s="90"/>
      <c r="F47" s="90"/>
    </row>
  </sheetData>
  <sheetProtection algorithmName="SHA-512" hashValue="N8MiXKRSc7VgOSGlt48E/a4QUTuyekNHemkxLEp0figJM+tQyGH5/Qg56yThvPJRZXeV97sAmV+7KFzhkmMizw==" saltValue="jbT9oqib2xKACjjDgbIeCQ==" spinCount="100000" sheet="1" objects="1" scenarios="1"/>
  <mergeCells count="30">
    <mergeCell ref="A1:H5"/>
    <mergeCell ref="I1:I46"/>
    <mergeCell ref="A6:B6"/>
    <mergeCell ref="D6:E6"/>
    <mergeCell ref="F6:H10"/>
    <mergeCell ref="A7:B7"/>
    <mergeCell ref="D7:E7"/>
    <mergeCell ref="A8:B8"/>
    <mergeCell ref="D8:E8"/>
    <mergeCell ref="D9:E9"/>
    <mergeCell ref="A10:B10"/>
    <mergeCell ref="D10:E14"/>
    <mergeCell ref="A12:B12"/>
    <mergeCell ref="F11:F14"/>
    <mergeCell ref="A42:H46"/>
    <mergeCell ref="C6:C10"/>
    <mergeCell ref="A9:B9"/>
    <mergeCell ref="A41:B41"/>
    <mergeCell ref="C41:H41"/>
    <mergeCell ref="G12:H14"/>
    <mergeCell ref="A13:B13"/>
    <mergeCell ref="A14:B14"/>
    <mergeCell ref="A15:H15"/>
    <mergeCell ref="G16:H16"/>
    <mergeCell ref="A11:C11"/>
    <mergeCell ref="A35:C39"/>
    <mergeCell ref="A40:C40"/>
    <mergeCell ref="A34:H34"/>
    <mergeCell ref="D35:D40"/>
    <mergeCell ref="E35:H40"/>
  </mergeCells>
  <pageMargins left="0.25" right="0.25" top="0.75" bottom="0.75" header="0.3" footer="0.3"/>
  <pageSetup paperSize="9" orientation="portrait" r:id="rId1"/>
  <headerFooter>
    <oddHeader xml:space="preserve">&amp;R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46"/>
  <sheetViews>
    <sheetView view="pageLayout" zoomScale="85" zoomScaleNormal="100" zoomScalePageLayoutView="85" workbookViewId="0">
      <selection activeCell="A69" sqref="A69:I98"/>
    </sheetView>
  </sheetViews>
  <sheetFormatPr defaultColWidth="0" defaultRowHeight="15" zeroHeight="1"/>
  <cols>
    <col min="1" max="9" width="8.85546875" style="29" customWidth="1"/>
    <col min="10" max="10" width="7" style="29" customWidth="1"/>
    <col min="11" max="11" width="0" style="29" hidden="1" customWidth="1"/>
    <col min="12" max="16384" width="3.28515625" style="29" hidden="1"/>
  </cols>
  <sheetData>
    <row r="1" spans="1:9" ht="32.85">
      <c r="A1" s="573" t="s">
        <v>185</v>
      </c>
      <c r="B1" s="573"/>
      <c r="C1" s="573"/>
      <c r="D1" s="573"/>
      <c r="E1" s="573"/>
      <c r="F1" s="573"/>
      <c r="G1" s="573"/>
      <c r="H1" s="429"/>
      <c r="I1" s="429"/>
    </row>
    <row r="2" spans="1:9">
      <c r="A2" s="429"/>
      <c r="B2" s="429"/>
      <c r="C2" s="429"/>
      <c r="D2" s="429"/>
      <c r="E2" s="429"/>
      <c r="F2" s="429"/>
      <c r="G2" s="429"/>
      <c r="H2" s="429"/>
      <c r="I2" s="429"/>
    </row>
    <row r="3" spans="1:9">
      <c r="A3" s="429"/>
      <c r="B3" s="429"/>
      <c r="C3" s="429"/>
      <c r="D3" s="429"/>
      <c r="E3" s="429"/>
      <c r="F3" s="429"/>
      <c r="G3" s="429"/>
      <c r="H3" s="429"/>
      <c r="I3" s="429"/>
    </row>
    <row r="4" spans="1:9">
      <c r="A4" s="429"/>
      <c r="B4" s="429"/>
      <c r="C4" s="429"/>
      <c r="D4" s="429"/>
      <c r="E4" s="429"/>
      <c r="F4" s="429"/>
      <c r="G4" s="429"/>
      <c r="H4" s="429"/>
      <c r="I4" s="429"/>
    </row>
    <row r="5" spans="1:9">
      <c r="A5" s="429"/>
      <c r="B5" s="429"/>
      <c r="C5" s="429"/>
      <c r="D5" s="429"/>
      <c r="E5" s="429"/>
      <c r="F5" s="429"/>
      <c r="G5" s="429"/>
      <c r="H5" s="429"/>
      <c r="I5" s="429"/>
    </row>
    <row r="6" spans="1:9">
      <c r="A6" s="429"/>
      <c r="B6" s="429"/>
      <c r="C6" s="429"/>
      <c r="D6" s="429"/>
      <c r="E6" s="429"/>
      <c r="F6" s="429"/>
      <c r="G6" s="429"/>
      <c r="H6" s="429"/>
      <c r="I6" s="429"/>
    </row>
    <row r="7" spans="1:9">
      <c r="A7" s="360" t="s">
        <v>186</v>
      </c>
      <c r="B7" s="360"/>
      <c r="C7" s="360"/>
      <c r="D7" s="360"/>
      <c r="E7" s="360"/>
      <c r="F7" s="360"/>
      <c r="G7" s="360"/>
      <c r="H7" s="360"/>
      <c r="I7" s="360"/>
    </row>
    <row r="8" spans="1:9">
      <c r="A8" s="360"/>
      <c r="B8" s="360"/>
      <c r="C8" s="360"/>
      <c r="D8" s="360"/>
      <c r="E8" s="360"/>
      <c r="F8" s="360"/>
      <c r="G8" s="360"/>
      <c r="H8" s="360"/>
      <c r="I8" s="360"/>
    </row>
    <row r="9" spans="1:9">
      <c r="A9" s="360"/>
      <c r="B9" s="360"/>
      <c r="C9" s="360"/>
      <c r="D9" s="360"/>
      <c r="E9" s="360"/>
      <c r="F9" s="360"/>
      <c r="G9" s="360"/>
      <c r="H9" s="360"/>
      <c r="I9" s="360"/>
    </row>
    <row r="10" spans="1:9">
      <c r="A10" s="360"/>
      <c r="B10" s="360"/>
      <c r="C10" s="360"/>
      <c r="D10" s="360"/>
      <c r="E10" s="360"/>
      <c r="F10" s="360"/>
      <c r="G10" s="360"/>
      <c r="H10" s="360"/>
      <c r="I10" s="360"/>
    </row>
    <row r="11" spans="1:9">
      <c r="A11" s="429"/>
      <c r="B11" s="429"/>
      <c r="C11" s="429"/>
      <c r="D11" s="429"/>
      <c r="E11" s="429"/>
      <c r="F11" s="429"/>
      <c r="G11" s="429"/>
      <c r="H11" s="429"/>
      <c r="I11" s="429"/>
    </row>
    <row r="12" spans="1:9" ht="20.25">
      <c r="A12" s="574" t="s">
        <v>187</v>
      </c>
      <c r="B12" s="574"/>
      <c r="C12" s="574"/>
      <c r="D12" s="574"/>
      <c r="E12" s="574"/>
      <c r="F12" s="574"/>
      <c r="G12" s="574"/>
      <c r="H12" s="574"/>
      <c r="I12" s="574"/>
    </row>
    <row r="13" spans="1:9">
      <c r="A13" s="429"/>
      <c r="B13" s="429"/>
      <c r="C13" s="429"/>
      <c r="D13" s="429"/>
      <c r="E13" s="429"/>
      <c r="F13" s="429"/>
      <c r="G13" s="429"/>
      <c r="H13" s="429"/>
      <c r="I13" s="429"/>
    </row>
    <row r="14" spans="1:9" ht="15.75">
      <c r="A14" s="477" t="s">
        <v>188</v>
      </c>
      <c r="B14" s="478"/>
      <c r="C14" s="478"/>
      <c r="D14" s="478"/>
      <c r="E14" s="478"/>
      <c r="F14" s="478"/>
      <c r="G14" s="478"/>
      <c r="H14" s="478"/>
      <c r="I14" s="479"/>
    </row>
    <row r="15" spans="1:9" ht="15" customHeight="1">
      <c r="A15" s="474" t="s">
        <v>189</v>
      </c>
      <c r="B15" s="475"/>
      <c r="C15" s="475"/>
      <c r="D15" s="475"/>
      <c r="E15" s="475"/>
      <c r="F15" s="475"/>
      <c r="G15" s="475"/>
      <c r="H15" s="475"/>
      <c r="I15" s="476"/>
    </row>
    <row r="16" spans="1:9">
      <c r="A16" s="395"/>
      <c r="B16" s="386"/>
      <c r="C16" s="386"/>
      <c r="D16" s="386"/>
      <c r="E16" s="386"/>
      <c r="F16" s="386"/>
      <c r="G16" s="386"/>
      <c r="H16" s="386"/>
      <c r="I16" s="396"/>
    </row>
    <row r="17" spans="1:9">
      <c r="A17" s="395"/>
      <c r="B17" s="386"/>
      <c r="C17" s="386"/>
      <c r="D17" s="386"/>
      <c r="E17" s="386"/>
      <c r="F17" s="386"/>
      <c r="G17" s="386"/>
      <c r="H17" s="386"/>
      <c r="I17" s="396"/>
    </row>
    <row r="18" spans="1:9">
      <c r="A18" s="395"/>
      <c r="B18" s="386"/>
      <c r="C18" s="386"/>
      <c r="D18" s="386"/>
      <c r="E18" s="386"/>
      <c r="F18" s="386"/>
      <c r="G18" s="386"/>
      <c r="H18" s="386"/>
      <c r="I18" s="396"/>
    </row>
    <row r="19" spans="1:9">
      <c r="A19" s="395"/>
      <c r="B19" s="386"/>
      <c r="C19" s="386"/>
      <c r="D19" s="386"/>
      <c r="E19" s="386"/>
      <c r="F19" s="386"/>
      <c r="G19" s="386"/>
      <c r="H19" s="386"/>
      <c r="I19" s="396"/>
    </row>
    <row r="20" spans="1:9">
      <c r="A20" s="395"/>
      <c r="B20" s="386"/>
      <c r="C20" s="386"/>
      <c r="D20" s="386"/>
      <c r="E20" s="386"/>
      <c r="F20" s="386"/>
      <c r="G20" s="386"/>
      <c r="H20" s="386"/>
      <c r="I20" s="396"/>
    </row>
    <row r="21" spans="1:9">
      <c r="A21" s="395"/>
      <c r="B21" s="386"/>
      <c r="C21" s="386"/>
      <c r="D21" s="386"/>
      <c r="E21" s="386"/>
      <c r="F21" s="386"/>
      <c r="G21" s="386"/>
      <c r="H21" s="386"/>
      <c r="I21" s="396"/>
    </row>
    <row r="22" spans="1:9">
      <c r="A22" s="395"/>
      <c r="B22" s="386"/>
      <c r="C22" s="386"/>
      <c r="D22" s="386"/>
      <c r="E22" s="386"/>
      <c r="F22" s="386"/>
      <c r="G22" s="386"/>
      <c r="H22" s="386"/>
      <c r="I22" s="396"/>
    </row>
    <row r="23" spans="1:9">
      <c r="A23" s="395"/>
      <c r="B23" s="386"/>
      <c r="C23" s="386"/>
      <c r="D23" s="386"/>
      <c r="E23" s="386"/>
      <c r="F23" s="386"/>
      <c r="G23" s="386"/>
      <c r="H23" s="386"/>
      <c r="I23" s="396"/>
    </row>
    <row r="24" spans="1:9">
      <c r="A24" s="395"/>
      <c r="B24" s="386"/>
      <c r="C24" s="386"/>
      <c r="D24" s="386"/>
      <c r="E24" s="386"/>
      <c r="F24" s="386"/>
      <c r="G24" s="386"/>
      <c r="H24" s="386"/>
      <c r="I24" s="396"/>
    </row>
    <row r="25" spans="1:9">
      <c r="A25" s="395"/>
      <c r="B25" s="386"/>
      <c r="C25" s="386"/>
      <c r="D25" s="386"/>
      <c r="E25" s="386"/>
      <c r="F25" s="386"/>
      <c r="G25" s="386"/>
      <c r="H25" s="386"/>
      <c r="I25" s="396"/>
    </row>
    <row r="26" spans="1:9">
      <c r="A26" s="395"/>
      <c r="B26" s="386"/>
      <c r="C26" s="386"/>
      <c r="D26" s="386"/>
      <c r="E26" s="386"/>
      <c r="F26" s="386"/>
      <c r="G26" s="386"/>
      <c r="H26" s="386"/>
      <c r="I26" s="396"/>
    </row>
    <row r="27" spans="1:9">
      <c r="A27" s="397"/>
      <c r="B27" s="398"/>
      <c r="C27" s="398"/>
      <c r="D27" s="398"/>
      <c r="E27" s="398"/>
      <c r="F27" s="398"/>
      <c r="G27" s="398"/>
      <c r="H27" s="398"/>
      <c r="I27" s="399"/>
    </row>
    <row r="28" spans="1:9">
      <c r="A28" s="572"/>
      <c r="B28" s="572"/>
      <c r="C28" s="572"/>
      <c r="D28" s="572"/>
      <c r="E28" s="572"/>
      <c r="F28" s="572"/>
      <c r="G28" s="572"/>
      <c r="H28" s="572"/>
      <c r="I28" s="572"/>
    </row>
    <row r="29" spans="1:9">
      <c r="A29" s="416" t="s">
        <v>190</v>
      </c>
      <c r="B29" s="417"/>
      <c r="C29" s="417"/>
      <c r="D29" s="417"/>
      <c r="E29" s="417"/>
      <c r="F29" s="417"/>
      <c r="G29" s="417"/>
      <c r="H29" s="417"/>
      <c r="I29" s="418"/>
    </row>
    <row r="30" spans="1:9" ht="15" customHeight="1">
      <c r="A30" s="474" t="s">
        <v>191</v>
      </c>
      <c r="B30" s="475"/>
      <c r="C30" s="475"/>
      <c r="D30" s="475"/>
      <c r="E30" s="475"/>
      <c r="F30" s="475"/>
      <c r="G30" s="475"/>
      <c r="H30" s="475"/>
      <c r="I30" s="476"/>
    </row>
    <row r="31" spans="1:9">
      <c r="A31" s="395"/>
      <c r="B31" s="386"/>
      <c r="C31" s="386"/>
      <c r="D31" s="386"/>
      <c r="E31" s="386"/>
      <c r="F31" s="386"/>
      <c r="G31" s="386"/>
      <c r="H31" s="386"/>
      <c r="I31" s="396"/>
    </row>
    <row r="32" spans="1:9">
      <c r="A32" s="395"/>
      <c r="B32" s="386"/>
      <c r="C32" s="386"/>
      <c r="D32" s="386"/>
      <c r="E32" s="386"/>
      <c r="F32" s="386"/>
      <c r="G32" s="386"/>
      <c r="H32" s="386"/>
      <c r="I32" s="396"/>
    </row>
    <row r="33" spans="1:9">
      <c r="A33" s="395"/>
      <c r="B33" s="386"/>
      <c r="C33" s="386"/>
      <c r="D33" s="386"/>
      <c r="E33" s="386"/>
      <c r="F33" s="386"/>
      <c r="G33" s="386"/>
      <c r="H33" s="386"/>
      <c r="I33" s="396"/>
    </row>
    <row r="34" spans="1:9">
      <c r="A34" s="395"/>
      <c r="B34" s="386"/>
      <c r="C34" s="386"/>
      <c r="D34" s="386"/>
      <c r="E34" s="386"/>
      <c r="F34" s="386"/>
      <c r="G34" s="386"/>
      <c r="H34" s="386"/>
      <c r="I34" s="396"/>
    </row>
    <row r="35" spans="1:9">
      <c r="A35" s="395"/>
      <c r="B35" s="386"/>
      <c r="C35" s="386"/>
      <c r="D35" s="386"/>
      <c r="E35" s="386"/>
      <c r="F35" s="386"/>
      <c r="G35" s="386"/>
      <c r="H35" s="386"/>
      <c r="I35" s="396"/>
    </row>
    <row r="36" spans="1:9">
      <c r="A36" s="395"/>
      <c r="B36" s="386"/>
      <c r="C36" s="386"/>
      <c r="D36" s="386"/>
      <c r="E36" s="386"/>
      <c r="F36" s="386"/>
      <c r="G36" s="386"/>
      <c r="H36" s="386"/>
      <c r="I36" s="396"/>
    </row>
    <row r="37" spans="1:9">
      <c r="A37" s="395"/>
      <c r="B37" s="386"/>
      <c r="C37" s="386"/>
      <c r="D37" s="386"/>
      <c r="E37" s="386"/>
      <c r="F37" s="386"/>
      <c r="G37" s="386"/>
      <c r="H37" s="386"/>
      <c r="I37" s="396"/>
    </row>
    <row r="38" spans="1:9">
      <c r="A38" s="395"/>
      <c r="B38" s="386"/>
      <c r="C38" s="386"/>
      <c r="D38" s="386"/>
      <c r="E38" s="386"/>
      <c r="F38" s="386"/>
      <c r="G38" s="386"/>
      <c r="H38" s="386"/>
      <c r="I38" s="396"/>
    </row>
    <row r="39" spans="1:9">
      <c r="A39" s="395"/>
      <c r="B39" s="386"/>
      <c r="C39" s="386"/>
      <c r="D39" s="386"/>
      <c r="E39" s="386"/>
      <c r="F39" s="386"/>
      <c r="G39" s="386"/>
      <c r="H39" s="386"/>
      <c r="I39" s="396"/>
    </row>
    <row r="40" spans="1:9">
      <c r="A40" s="395"/>
      <c r="B40" s="386"/>
      <c r="C40" s="386"/>
      <c r="D40" s="386"/>
      <c r="E40" s="386"/>
      <c r="F40" s="386"/>
      <c r="G40" s="386"/>
      <c r="H40" s="386"/>
      <c r="I40" s="396"/>
    </row>
    <row r="41" spans="1:9">
      <c r="A41" s="397"/>
      <c r="B41" s="398"/>
      <c r="C41" s="398"/>
      <c r="D41" s="398"/>
      <c r="E41" s="398"/>
      <c r="F41" s="398"/>
      <c r="G41" s="398"/>
      <c r="H41" s="398"/>
      <c r="I41" s="399"/>
    </row>
    <row r="42" spans="1:9">
      <c r="A42" s="564"/>
      <c r="B42" s="564"/>
      <c r="C42" s="564"/>
      <c r="D42" s="564"/>
      <c r="E42" s="564"/>
      <c r="F42" s="564"/>
      <c r="G42" s="564"/>
      <c r="H42" s="564"/>
      <c r="I42" s="564"/>
    </row>
    <row r="43" spans="1:9">
      <c r="A43" s="564"/>
      <c r="B43" s="564"/>
      <c r="C43" s="564"/>
      <c r="D43" s="564"/>
      <c r="E43" s="564"/>
      <c r="F43" s="564"/>
      <c r="G43" s="564"/>
      <c r="H43" s="564"/>
      <c r="I43" s="564"/>
    </row>
    <row r="44" spans="1:9">
      <c r="A44" s="564"/>
      <c r="B44" s="564"/>
      <c r="C44" s="564"/>
      <c r="D44" s="564"/>
      <c r="E44" s="564"/>
      <c r="F44" s="564"/>
      <c r="G44" s="564"/>
      <c r="H44" s="564"/>
      <c r="I44" s="564"/>
    </row>
    <row r="45" spans="1:9">
      <c r="A45" s="564"/>
      <c r="B45" s="564"/>
      <c r="C45" s="564"/>
      <c r="D45" s="564"/>
      <c r="E45" s="564"/>
      <c r="F45" s="564"/>
      <c r="G45" s="564"/>
      <c r="H45" s="564"/>
      <c r="I45" s="564"/>
    </row>
    <row r="46" spans="1:9">
      <c r="A46" s="564"/>
      <c r="B46" s="564"/>
      <c r="C46" s="564"/>
      <c r="D46" s="564"/>
      <c r="E46" s="564"/>
      <c r="F46" s="564"/>
      <c r="G46" s="564"/>
      <c r="H46" s="564"/>
      <c r="I46" s="564"/>
    </row>
    <row r="47" spans="1:9">
      <c r="A47" s="564"/>
      <c r="B47" s="564"/>
      <c r="C47" s="564"/>
      <c r="D47" s="564"/>
      <c r="E47" s="564"/>
      <c r="F47" s="564"/>
      <c r="G47" s="564"/>
      <c r="H47" s="564"/>
      <c r="I47" s="564"/>
    </row>
    <row r="48" spans="1:9">
      <c r="A48" s="564"/>
      <c r="B48" s="564"/>
      <c r="C48" s="564"/>
      <c r="D48" s="564"/>
      <c r="E48" s="564"/>
      <c r="F48" s="564"/>
      <c r="G48" s="564"/>
      <c r="H48" s="564"/>
      <c r="I48" s="564"/>
    </row>
    <row r="49" spans="1:9" ht="15.75">
      <c r="A49" s="477" t="s">
        <v>192</v>
      </c>
      <c r="B49" s="478"/>
      <c r="C49" s="478"/>
      <c r="D49" s="478"/>
      <c r="E49" s="478"/>
      <c r="F49" s="478"/>
      <c r="G49" s="478"/>
      <c r="H49" s="478"/>
      <c r="I49" s="479"/>
    </row>
    <row r="50" spans="1:9" ht="15" customHeight="1">
      <c r="A50" s="474" t="s">
        <v>193</v>
      </c>
      <c r="B50" s="475"/>
      <c r="C50" s="475"/>
      <c r="D50" s="475"/>
      <c r="E50" s="475"/>
      <c r="F50" s="475"/>
      <c r="G50" s="475"/>
      <c r="H50" s="475"/>
      <c r="I50" s="476"/>
    </row>
    <row r="51" spans="1:9">
      <c r="A51" s="395"/>
      <c r="B51" s="386"/>
      <c r="C51" s="386"/>
      <c r="D51" s="386"/>
      <c r="E51" s="386"/>
      <c r="F51" s="386"/>
      <c r="G51" s="386"/>
      <c r="H51" s="386"/>
      <c r="I51" s="396"/>
    </row>
    <row r="52" spans="1:9">
      <c r="A52" s="395"/>
      <c r="B52" s="386"/>
      <c r="C52" s="386"/>
      <c r="D52" s="386"/>
      <c r="E52" s="386"/>
      <c r="F52" s="386"/>
      <c r="G52" s="386"/>
      <c r="H52" s="386"/>
      <c r="I52" s="396"/>
    </row>
    <row r="53" spans="1:9">
      <c r="A53" s="395"/>
      <c r="B53" s="386"/>
      <c r="C53" s="386"/>
      <c r="D53" s="386"/>
      <c r="E53" s="386"/>
      <c r="F53" s="386"/>
      <c r="G53" s="386"/>
      <c r="H53" s="386"/>
      <c r="I53" s="396"/>
    </row>
    <row r="54" spans="1:9">
      <c r="A54" s="395"/>
      <c r="B54" s="386"/>
      <c r="C54" s="386"/>
      <c r="D54" s="386"/>
      <c r="E54" s="386"/>
      <c r="F54" s="386"/>
      <c r="G54" s="386"/>
      <c r="H54" s="386"/>
      <c r="I54" s="396"/>
    </row>
    <row r="55" spans="1:9">
      <c r="A55" s="395"/>
      <c r="B55" s="386"/>
      <c r="C55" s="386"/>
      <c r="D55" s="386"/>
      <c r="E55" s="386"/>
      <c r="F55" s="386"/>
      <c r="G55" s="386"/>
      <c r="H55" s="386"/>
      <c r="I55" s="396"/>
    </row>
    <row r="56" spans="1:9">
      <c r="A56" s="397"/>
      <c r="B56" s="398"/>
      <c r="C56" s="398"/>
      <c r="D56" s="398"/>
      <c r="E56" s="398"/>
      <c r="F56" s="398"/>
      <c r="G56" s="398"/>
      <c r="H56" s="398"/>
      <c r="I56" s="399"/>
    </row>
    <row r="57" spans="1:9">
      <c r="A57" s="472"/>
      <c r="B57" s="472"/>
      <c r="C57" s="472"/>
      <c r="D57" s="472"/>
      <c r="E57" s="472"/>
      <c r="F57" s="472"/>
      <c r="G57" s="472"/>
      <c r="H57" s="472"/>
      <c r="I57" s="472"/>
    </row>
    <row r="58" spans="1:9" ht="15.75">
      <c r="A58" s="477" t="s">
        <v>194</v>
      </c>
      <c r="B58" s="478"/>
      <c r="C58" s="478"/>
      <c r="D58" s="478"/>
      <c r="E58" s="478"/>
      <c r="F58" s="478"/>
      <c r="G58" s="478"/>
      <c r="H58" s="478"/>
      <c r="I58" s="479"/>
    </row>
    <row r="59" spans="1:9" ht="15" customHeight="1">
      <c r="A59" s="474" t="s">
        <v>195</v>
      </c>
      <c r="B59" s="475"/>
      <c r="C59" s="475"/>
      <c r="D59" s="475"/>
      <c r="E59" s="475"/>
      <c r="F59" s="475"/>
      <c r="G59" s="475"/>
      <c r="H59" s="475"/>
      <c r="I59" s="476"/>
    </row>
    <row r="60" spans="1:9">
      <c r="A60" s="395"/>
      <c r="B60" s="386"/>
      <c r="C60" s="386"/>
      <c r="D60" s="386"/>
      <c r="E60" s="386"/>
      <c r="F60" s="386"/>
      <c r="G60" s="386"/>
      <c r="H60" s="386"/>
      <c r="I60" s="396"/>
    </row>
    <row r="61" spans="1:9">
      <c r="A61" s="395"/>
      <c r="B61" s="386"/>
      <c r="C61" s="386"/>
      <c r="D61" s="386"/>
      <c r="E61" s="386"/>
      <c r="F61" s="386"/>
      <c r="G61" s="386"/>
      <c r="H61" s="386"/>
      <c r="I61" s="396"/>
    </row>
    <row r="62" spans="1:9">
      <c r="A62" s="395"/>
      <c r="B62" s="386"/>
      <c r="C62" s="386"/>
      <c r="D62" s="386"/>
      <c r="E62" s="386"/>
      <c r="F62" s="386"/>
      <c r="G62" s="386"/>
      <c r="H62" s="386"/>
      <c r="I62" s="396"/>
    </row>
    <row r="63" spans="1:9">
      <c r="A63" s="395"/>
      <c r="B63" s="386"/>
      <c r="C63" s="386"/>
      <c r="D63" s="386"/>
      <c r="E63" s="386"/>
      <c r="F63" s="386"/>
      <c r="G63" s="386"/>
      <c r="H63" s="386"/>
      <c r="I63" s="396"/>
    </row>
    <row r="64" spans="1:9">
      <c r="A64" s="395"/>
      <c r="B64" s="386"/>
      <c r="C64" s="386"/>
      <c r="D64" s="386"/>
      <c r="E64" s="386"/>
      <c r="F64" s="386"/>
      <c r="G64" s="386"/>
      <c r="H64" s="386"/>
      <c r="I64" s="396"/>
    </row>
    <row r="65" spans="1:9">
      <c r="A65" s="395"/>
      <c r="B65" s="386"/>
      <c r="C65" s="386"/>
      <c r="D65" s="386"/>
      <c r="E65" s="386"/>
      <c r="F65" s="386"/>
      <c r="G65" s="386"/>
      <c r="H65" s="386"/>
      <c r="I65" s="396"/>
    </row>
    <row r="66" spans="1:9">
      <c r="A66" s="397"/>
      <c r="B66" s="398"/>
      <c r="C66" s="398"/>
      <c r="D66" s="398"/>
      <c r="E66" s="398"/>
      <c r="F66" s="398"/>
      <c r="G66" s="398"/>
      <c r="H66" s="398"/>
      <c r="I66" s="399"/>
    </row>
    <row r="67" spans="1:9">
      <c r="A67" s="572"/>
      <c r="B67" s="572"/>
      <c r="C67" s="572"/>
      <c r="D67" s="572"/>
      <c r="E67" s="572"/>
      <c r="F67" s="572"/>
      <c r="G67" s="572"/>
      <c r="H67" s="572"/>
      <c r="I67" s="572"/>
    </row>
    <row r="68" spans="1:9" ht="15.75">
      <c r="A68" s="477" t="s">
        <v>196</v>
      </c>
      <c r="B68" s="478"/>
      <c r="C68" s="478"/>
      <c r="D68" s="478"/>
      <c r="E68" s="478"/>
      <c r="F68" s="478"/>
      <c r="G68" s="478"/>
      <c r="H68" s="478"/>
      <c r="I68" s="479"/>
    </row>
    <row r="69" spans="1:9">
      <c r="A69" s="474" t="s">
        <v>197</v>
      </c>
      <c r="B69" s="565"/>
      <c r="C69" s="565"/>
      <c r="D69" s="565"/>
      <c r="E69" s="565"/>
      <c r="F69" s="565"/>
      <c r="G69" s="565"/>
      <c r="H69" s="565"/>
      <c r="I69" s="566"/>
    </row>
    <row r="70" spans="1:9">
      <c r="A70" s="567"/>
      <c r="B70" s="426"/>
      <c r="C70" s="426"/>
      <c r="D70" s="426"/>
      <c r="E70" s="426"/>
      <c r="F70" s="426"/>
      <c r="G70" s="426"/>
      <c r="H70" s="426"/>
      <c r="I70" s="568"/>
    </row>
    <row r="71" spans="1:9">
      <c r="A71" s="567"/>
      <c r="B71" s="426"/>
      <c r="C71" s="426"/>
      <c r="D71" s="426"/>
      <c r="E71" s="426"/>
      <c r="F71" s="426"/>
      <c r="G71" s="426"/>
      <c r="H71" s="426"/>
      <c r="I71" s="568"/>
    </row>
    <row r="72" spans="1:9">
      <c r="A72" s="567"/>
      <c r="B72" s="426"/>
      <c r="C72" s="426"/>
      <c r="D72" s="426"/>
      <c r="E72" s="426"/>
      <c r="F72" s="426"/>
      <c r="G72" s="426"/>
      <c r="H72" s="426"/>
      <c r="I72" s="568"/>
    </row>
    <row r="73" spans="1:9">
      <c r="A73" s="567"/>
      <c r="B73" s="426"/>
      <c r="C73" s="426"/>
      <c r="D73" s="426"/>
      <c r="E73" s="426"/>
      <c r="F73" s="426"/>
      <c r="G73" s="426"/>
      <c r="H73" s="426"/>
      <c r="I73" s="568"/>
    </row>
    <row r="74" spans="1:9">
      <c r="A74" s="567"/>
      <c r="B74" s="426"/>
      <c r="C74" s="426"/>
      <c r="D74" s="426"/>
      <c r="E74" s="426"/>
      <c r="F74" s="426"/>
      <c r="G74" s="426"/>
      <c r="H74" s="426"/>
      <c r="I74" s="568"/>
    </row>
    <row r="75" spans="1:9">
      <c r="A75" s="567"/>
      <c r="B75" s="426"/>
      <c r="C75" s="426"/>
      <c r="D75" s="426"/>
      <c r="E75" s="426"/>
      <c r="F75" s="426"/>
      <c r="G75" s="426"/>
      <c r="H75" s="426"/>
      <c r="I75" s="568"/>
    </row>
    <row r="76" spans="1:9">
      <c r="A76" s="567"/>
      <c r="B76" s="426"/>
      <c r="C76" s="426"/>
      <c r="D76" s="426"/>
      <c r="E76" s="426"/>
      <c r="F76" s="426"/>
      <c r="G76" s="426"/>
      <c r="H76" s="426"/>
      <c r="I76" s="568"/>
    </row>
    <row r="77" spans="1:9">
      <c r="A77" s="569"/>
      <c r="B77" s="570"/>
      <c r="C77" s="570"/>
      <c r="D77" s="570"/>
      <c r="E77" s="570"/>
      <c r="F77" s="570"/>
      <c r="G77" s="570"/>
      <c r="H77" s="570"/>
      <c r="I77" s="571"/>
    </row>
    <row r="78" spans="1:9">
      <c r="A78" s="472"/>
      <c r="B78" s="472"/>
      <c r="C78" s="472"/>
      <c r="D78" s="472"/>
      <c r="E78" s="472"/>
      <c r="F78" s="472"/>
      <c r="G78" s="472"/>
      <c r="H78" s="472"/>
      <c r="I78" s="472"/>
    </row>
    <row r="79" spans="1:9">
      <c r="A79" s="403" t="s">
        <v>198</v>
      </c>
      <c r="B79" s="404"/>
      <c r="C79" s="404"/>
      <c r="D79" s="404"/>
      <c r="E79" s="404"/>
      <c r="F79" s="404"/>
      <c r="G79" s="404"/>
      <c r="H79" s="404"/>
      <c r="I79" s="405"/>
    </row>
    <row r="80" spans="1:9">
      <c r="A80" s="406"/>
      <c r="B80" s="407"/>
      <c r="C80" s="407"/>
      <c r="D80" s="407"/>
      <c r="E80" s="407"/>
      <c r="F80" s="407"/>
      <c r="G80" s="407"/>
      <c r="H80" s="407"/>
      <c r="I80" s="408"/>
    </row>
    <row r="81" spans="1:9">
      <c r="A81" s="474" t="s">
        <v>199</v>
      </c>
      <c r="B81" s="475"/>
      <c r="C81" s="475"/>
      <c r="D81" s="475"/>
      <c r="E81" s="475"/>
      <c r="F81" s="475"/>
      <c r="G81" s="475"/>
      <c r="H81" s="475"/>
      <c r="I81" s="476"/>
    </row>
    <row r="82" spans="1:9">
      <c r="A82" s="395"/>
      <c r="B82" s="386"/>
      <c r="C82" s="386"/>
      <c r="D82" s="386"/>
      <c r="E82" s="386"/>
      <c r="F82" s="386"/>
      <c r="G82" s="386"/>
      <c r="H82" s="386"/>
      <c r="I82" s="396"/>
    </row>
    <row r="83" spans="1:9">
      <c r="A83" s="397"/>
      <c r="B83" s="398"/>
      <c r="C83" s="398"/>
      <c r="D83" s="398"/>
      <c r="E83" s="398"/>
      <c r="F83" s="398"/>
      <c r="G83" s="398"/>
      <c r="H83" s="398"/>
      <c r="I83" s="399"/>
    </row>
    <row r="84" spans="1:9">
      <c r="A84" s="472"/>
      <c r="B84" s="472"/>
      <c r="C84" s="472"/>
      <c r="D84" s="472"/>
      <c r="E84" s="472"/>
      <c r="F84" s="472"/>
      <c r="G84" s="472"/>
      <c r="H84" s="472"/>
      <c r="I84" s="472"/>
    </row>
    <row r="85" spans="1:9" ht="15.75">
      <c r="A85" s="477" t="s">
        <v>200</v>
      </c>
      <c r="B85" s="478"/>
      <c r="C85" s="478"/>
      <c r="D85" s="478"/>
      <c r="E85" s="478"/>
      <c r="F85" s="478"/>
      <c r="G85" s="478"/>
      <c r="H85" s="478"/>
      <c r="I85" s="479"/>
    </row>
    <row r="86" spans="1:9">
      <c r="A86" s="474" t="s">
        <v>201</v>
      </c>
      <c r="B86" s="475"/>
      <c r="C86" s="475"/>
      <c r="D86" s="475"/>
      <c r="E86" s="475"/>
      <c r="F86" s="475"/>
      <c r="G86" s="475"/>
      <c r="H86" s="475"/>
      <c r="I86" s="476"/>
    </row>
    <row r="87" spans="1:9">
      <c r="A87" s="395"/>
      <c r="B87" s="386"/>
      <c r="C87" s="386"/>
      <c r="D87" s="386"/>
      <c r="E87" s="386"/>
      <c r="F87" s="386"/>
      <c r="G87" s="386"/>
      <c r="H87" s="386"/>
      <c r="I87" s="396"/>
    </row>
    <row r="88" spans="1:9">
      <c r="A88" s="397"/>
      <c r="B88" s="398"/>
      <c r="C88" s="398"/>
      <c r="D88" s="398"/>
      <c r="E88" s="398"/>
      <c r="F88" s="398"/>
      <c r="G88" s="398"/>
      <c r="H88" s="398"/>
      <c r="I88" s="399"/>
    </row>
    <row r="89" spans="1:9">
      <c r="A89" s="472"/>
      <c r="B89" s="472"/>
      <c r="C89" s="472"/>
      <c r="D89" s="472"/>
      <c r="E89" s="472"/>
      <c r="F89" s="472"/>
      <c r="G89" s="472"/>
      <c r="H89" s="472"/>
      <c r="I89" s="472"/>
    </row>
    <row r="90" spans="1:9" ht="15.75">
      <c r="A90" s="477" t="s">
        <v>202</v>
      </c>
      <c r="B90" s="478"/>
      <c r="C90" s="478"/>
      <c r="D90" s="478"/>
      <c r="E90" s="478"/>
      <c r="F90" s="478"/>
      <c r="G90" s="478"/>
      <c r="H90" s="478"/>
      <c r="I90" s="479"/>
    </row>
    <row r="91" spans="1:9" ht="15" customHeight="1">
      <c r="A91" s="494" t="s">
        <v>201</v>
      </c>
      <c r="B91" s="495"/>
      <c r="C91" s="495"/>
      <c r="D91" s="495"/>
      <c r="E91" s="495"/>
      <c r="F91" s="495"/>
      <c r="G91" s="495"/>
      <c r="H91" s="495"/>
      <c r="I91" s="496"/>
    </row>
    <row r="92" spans="1:9" ht="15" customHeight="1">
      <c r="A92" s="497"/>
      <c r="B92" s="498"/>
      <c r="C92" s="498"/>
      <c r="D92" s="498"/>
      <c r="E92" s="498"/>
      <c r="F92" s="498"/>
      <c r="G92" s="498"/>
      <c r="H92" s="498"/>
      <c r="I92" s="499"/>
    </row>
    <row r="93" spans="1:9">
      <c r="A93" s="500"/>
      <c r="B93" s="501"/>
      <c r="C93" s="501"/>
      <c r="D93" s="501"/>
      <c r="E93" s="501"/>
      <c r="F93" s="501"/>
      <c r="G93" s="501"/>
      <c r="H93" s="501"/>
      <c r="I93" s="502"/>
    </row>
    <row r="94" spans="1:9">
      <c r="A94" s="429"/>
      <c r="B94" s="429"/>
      <c r="C94" s="429"/>
      <c r="D94" s="429"/>
      <c r="E94" s="429"/>
      <c r="F94" s="429"/>
      <c r="G94" s="429"/>
      <c r="H94" s="429"/>
      <c r="I94" s="429"/>
    </row>
    <row r="95" spans="1:9">
      <c r="A95" s="429"/>
      <c r="B95" s="429"/>
      <c r="C95" s="429"/>
      <c r="D95" s="429"/>
      <c r="E95" s="429"/>
      <c r="F95" s="429"/>
      <c r="G95" s="429"/>
      <c r="H95" s="429"/>
      <c r="I95" s="429"/>
    </row>
    <row r="96" spans="1:9">
      <c r="A96" s="429"/>
      <c r="B96" s="429"/>
      <c r="C96" s="429"/>
      <c r="D96" s="429"/>
      <c r="E96" s="429"/>
      <c r="F96" s="429"/>
      <c r="G96" s="429"/>
      <c r="H96" s="429"/>
      <c r="I96" s="429"/>
    </row>
    <row r="97" spans="1:9">
      <c r="A97" s="429"/>
      <c r="B97" s="429"/>
      <c r="C97" s="429"/>
      <c r="D97" s="429"/>
      <c r="E97" s="429"/>
      <c r="F97" s="429"/>
      <c r="G97" s="429"/>
      <c r="H97" s="429"/>
      <c r="I97" s="429"/>
    </row>
    <row r="98" spans="1:9">
      <c r="A98" s="429"/>
      <c r="B98" s="429"/>
      <c r="C98" s="429"/>
      <c r="D98" s="429"/>
      <c r="E98" s="429"/>
      <c r="F98" s="429"/>
      <c r="G98" s="429"/>
      <c r="H98" s="429"/>
      <c r="I98" s="429"/>
    </row>
    <row r="99" spans="1:9" ht="15.75" customHeight="1">
      <c r="A99" s="503" t="s">
        <v>203</v>
      </c>
      <c r="B99" s="504"/>
      <c r="C99" s="504"/>
      <c r="D99" s="504"/>
      <c r="E99" s="504"/>
      <c r="F99" s="504"/>
      <c r="G99" s="504"/>
      <c r="H99" s="504"/>
      <c r="I99" s="505"/>
    </row>
    <row r="100" spans="1:9">
      <c r="A100" s="506"/>
      <c r="B100" s="507"/>
      <c r="C100" s="507"/>
      <c r="D100" s="507"/>
      <c r="E100" s="507"/>
      <c r="F100" s="507"/>
      <c r="G100" s="507"/>
      <c r="H100" s="507"/>
      <c r="I100" s="508"/>
    </row>
    <row r="101" spans="1:9">
      <c r="A101" s="474" t="s">
        <v>204</v>
      </c>
      <c r="B101" s="475"/>
      <c r="C101" s="475"/>
      <c r="D101" s="475"/>
      <c r="E101" s="475"/>
      <c r="F101" s="475"/>
      <c r="G101" s="475"/>
      <c r="H101" s="475"/>
      <c r="I101" s="476"/>
    </row>
    <row r="102" spans="1:9">
      <c r="A102" s="397"/>
      <c r="B102" s="398"/>
      <c r="C102" s="398"/>
      <c r="D102" s="398"/>
      <c r="E102" s="398"/>
      <c r="F102" s="398"/>
      <c r="G102" s="398"/>
      <c r="H102" s="398"/>
      <c r="I102" s="399"/>
    </row>
    <row r="103" spans="1:9">
      <c r="A103" s="472"/>
      <c r="B103" s="472"/>
      <c r="C103" s="472"/>
      <c r="D103" s="472"/>
      <c r="E103" s="472"/>
      <c r="F103" s="472"/>
      <c r="G103" s="472"/>
      <c r="H103" s="472"/>
      <c r="I103" s="472"/>
    </row>
    <row r="104" spans="1:9" ht="15.75" customHeight="1">
      <c r="A104" s="480" t="s">
        <v>205</v>
      </c>
      <c r="B104" s="481"/>
      <c r="C104" s="481"/>
      <c r="D104" s="481"/>
      <c r="E104" s="481"/>
      <c r="F104" s="481"/>
      <c r="G104" s="481"/>
      <c r="H104" s="481"/>
      <c r="I104" s="482"/>
    </row>
    <row r="105" spans="1:9">
      <c r="A105" s="483"/>
      <c r="B105" s="484"/>
      <c r="C105" s="484"/>
      <c r="D105" s="484"/>
      <c r="E105" s="484"/>
      <c r="F105" s="484"/>
      <c r="G105" s="484"/>
      <c r="H105" s="484"/>
      <c r="I105" s="485"/>
    </row>
    <row r="106" spans="1:9">
      <c r="A106" s="474" t="s">
        <v>206</v>
      </c>
      <c r="B106" s="475"/>
      <c r="C106" s="475"/>
      <c r="D106" s="475"/>
      <c r="E106" s="475"/>
      <c r="F106" s="475"/>
      <c r="G106" s="475"/>
      <c r="H106" s="475"/>
      <c r="I106" s="476"/>
    </row>
    <row r="107" spans="1:9">
      <c r="A107" s="397"/>
      <c r="B107" s="398"/>
      <c r="C107" s="398"/>
      <c r="D107" s="398"/>
      <c r="E107" s="398"/>
      <c r="F107" s="398"/>
      <c r="G107" s="398"/>
      <c r="H107" s="398"/>
      <c r="I107" s="399"/>
    </row>
    <row r="108" spans="1:9">
      <c r="A108" s="473"/>
      <c r="B108" s="473"/>
      <c r="C108" s="473"/>
      <c r="D108" s="473"/>
      <c r="E108" s="473"/>
      <c r="F108" s="473"/>
      <c r="G108" s="473"/>
      <c r="H108" s="473"/>
      <c r="I108" s="473"/>
    </row>
    <row r="109" spans="1:9">
      <c r="A109" s="489" t="s">
        <v>207</v>
      </c>
      <c r="B109" s="489"/>
      <c r="C109" s="489"/>
      <c r="D109" s="489"/>
      <c r="E109" s="489"/>
      <c r="F109" s="489"/>
      <c r="G109" s="489"/>
      <c r="H109" s="489"/>
      <c r="I109" s="489"/>
    </row>
    <row r="110" spans="1:9">
      <c r="A110" s="489"/>
      <c r="B110" s="489"/>
      <c r="C110" s="489"/>
      <c r="D110" s="489"/>
      <c r="E110" s="489"/>
      <c r="F110" s="489"/>
      <c r="G110" s="489"/>
      <c r="H110" s="489"/>
      <c r="I110" s="489"/>
    </row>
    <row r="111" spans="1:9">
      <c r="A111" s="493"/>
      <c r="B111" s="493"/>
      <c r="C111" s="493"/>
      <c r="D111" s="493"/>
      <c r="E111" s="493"/>
      <c r="F111" s="493"/>
      <c r="G111" s="493"/>
      <c r="H111" s="493"/>
      <c r="I111" s="493"/>
    </row>
    <row r="112" spans="1:9" ht="15.75">
      <c r="A112" s="477" t="s">
        <v>208</v>
      </c>
      <c r="B112" s="478"/>
      <c r="C112" s="478"/>
      <c r="D112" s="478"/>
      <c r="E112" s="478"/>
      <c r="F112" s="478"/>
      <c r="G112" s="478"/>
      <c r="H112" s="478"/>
      <c r="I112" s="479"/>
    </row>
    <row r="113" spans="1:9">
      <c r="A113" s="474" t="s">
        <v>209</v>
      </c>
      <c r="B113" s="475"/>
      <c r="C113" s="475"/>
      <c r="D113" s="475"/>
      <c r="E113" s="475"/>
      <c r="F113" s="475"/>
      <c r="G113" s="475"/>
      <c r="H113" s="475"/>
      <c r="I113" s="476"/>
    </row>
    <row r="114" spans="1:9">
      <c r="A114" s="395"/>
      <c r="B114" s="386"/>
      <c r="C114" s="386"/>
      <c r="D114" s="386"/>
      <c r="E114" s="386"/>
      <c r="F114" s="386"/>
      <c r="G114" s="386"/>
      <c r="H114" s="386"/>
      <c r="I114" s="396"/>
    </row>
    <row r="115" spans="1:9">
      <c r="A115" s="397"/>
      <c r="B115" s="398"/>
      <c r="C115" s="398"/>
      <c r="D115" s="398"/>
      <c r="E115" s="398"/>
      <c r="F115" s="398"/>
      <c r="G115" s="398"/>
      <c r="H115" s="398"/>
      <c r="I115" s="399"/>
    </row>
    <row r="116" spans="1:9">
      <c r="A116" s="472"/>
      <c r="B116" s="472"/>
      <c r="C116" s="472"/>
      <c r="D116" s="472"/>
      <c r="E116" s="472"/>
      <c r="F116" s="472"/>
      <c r="G116" s="472"/>
      <c r="H116" s="472"/>
      <c r="I116" s="472"/>
    </row>
    <row r="117" spans="1:9" ht="15" customHeight="1">
      <c r="A117" s="490" t="s">
        <v>210</v>
      </c>
      <c r="B117" s="491"/>
      <c r="C117" s="491"/>
      <c r="D117" s="491"/>
      <c r="E117" s="491"/>
      <c r="F117" s="491"/>
      <c r="G117" s="491"/>
      <c r="H117" s="491"/>
      <c r="I117" s="492"/>
    </row>
    <row r="118" spans="1:9" ht="15" customHeight="1">
      <c r="A118" s="474" t="s">
        <v>211</v>
      </c>
      <c r="B118" s="475"/>
      <c r="C118" s="475"/>
      <c r="D118" s="475"/>
      <c r="E118" s="475"/>
      <c r="F118" s="475"/>
      <c r="G118" s="475"/>
      <c r="H118" s="475"/>
      <c r="I118" s="476"/>
    </row>
    <row r="119" spans="1:9" ht="15" customHeight="1">
      <c r="A119" s="395"/>
      <c r="B119" s="386"/>
      <c r="C119" s="386"/>
      <c r="D119" s="386"/>
      <c r="E119" s="386"/>
      <c r="F119" s="386"/>
      <c r="G119" s="386"/>
      <c r="H119" s="386"/>
      <c r="I119" s="396"/>
    </row>
    <row r="120" spans="1:9">
      <c r="A120" s="395"/>
      <c r="B120" s="386"/>
      <c r="C120" s="386"/>
      <c r="D120" s="386"/>
      <c r="E120" s="386"/>
      <c r="F120" s="386"/>
      <c r="G120" s="386"/>
      <c r="H120" s="386"/>
      <c r="I120" s="396"/>
    </row>
    <row r="121" spans="1:9">
      <c r="A121" s="397"/>
      <c r="B121" s="398"/>
      <c r="C121" s="398"/>
      <c r="D121" s="398"/>
      <c r="E121" s="398"/>
      <c r="F121" s="398"/>
      <c r="G121" s="398"/>
      <c r="H121" s="398"/>
      <c r="I121" s="399"/>
    </row>
    <row r="122" spans="1:9">
      <c r="A122" s="472"/>
      <c r="B122" s="472"/>
      <c r="C122" s="472"/>
      <c r="D122" s="472"/>
      <c r="E122" s="472"/>
      <c r="F122" s="472"/>
      <c r="G122" s="472"/>
      <c r="H122" s="472"/>
      <c r="I122" s="472"/>
    </row>
    <row r="123" spans="1:9" ht="15.75">
      <c r="A123" s="477" t="s">
        <v>212</v>
      </c>
      <c r="B123" s="478"/>
      <c r="C123" s="478"/>
      <c r="D123" s="478"/>
      <c r="E123" s="478"/>
      <c r="F123" s="478"/>
      <c r="G123" s="478"/>
      <c r="H123" s="478"/>
      <c r="I123" s="479"/>
    </row>
    <row r="124" spans="1:9">
      <c r="A124" s="474" t="s">
        <v>213</v>
      </c>
      <c r="B124" s="475"/>
      <c r="C124" s="475"/>
      <c r="D124" s="475"/>
      <c r="E124" s="475"/>
      <c r="F124" s="475"/>
      <c r="G124" s="475"/>
      <c r="H124" s="475"/>
      <c r="I124" s="476"/>
    </row>
    <row r="125" spans="1:9">
      <c r="A125" s="395"/>
      <c r="B125" s="386"/>
      <c r="C125" s="386"/>
      <c r="D125" s="386"/>
      <c r="E125" s="386"/>
      <c r="F125" s="386"/>
      <c r="G125" s="386"/>
      <c r="H125" s="386"/>
      <c r="I125" s="396"/>
    </row>
    <row r="126" spans="1:9">
      <c r="A126" s="395"/>
      <c r="B126" s="386"/>
      <c r="C126" s="386"/>
      <c r="D126" s="386"/>
      <c r="E126" s="386"/>
      <c r="F126" s="386"/>
      <c r="G126" s="386"/>
      <c r="H126" s="386"/>
      <c r="I126" s="396"/>
    </row>
    <row r="127" spans="1:9">
      <c r="A127" s="395"/>
      <c r="B127" s="386"/>
      <c r="C127" s="386"/>
      <c r="D127" s="386"/>
      <c r="E127" s="386"/>
      <c r="F127" s="386"/>
      <c r="G127" s="386"/>
      <c r="H127" s="386"/>
      <c r="I127" s="396"/>
    </row>
    <row r="128" spans="1:9">
      <c r="A128" s="395"/>
      <c r="B128" s="386"/>
      <c r="C128" s="386"/>
      <c r="D128" s="386"/>
      <c r="E128" s="386"/>
      <c r="F128" s="386"/>
      <c r="G128" s="386"/>
      <c r="H128" s="386"/>
      <c r="I128" s="396"/>
    </row>
    <row r="129" spans="1:9">
      <c r="A129" s="397"/>
      <c r="B129" s="398"/>
      <c r="C129" s="398"/>
      <c r="D129" s="398"/>
      <c r="E129" s="398"/>
      <c r="F129" s="398"/>
      <c r="G129" s="398"/>
      <c r="H129" s="398"/>
      <c r="I129" s="399"/>
    </row>
    <row r="130" spans="1:9">
      <c r="A130" s="472"/>
      <c r="B130" s="472"/>
      <c r="C130" s="472"/>
      <c r="D130" s="472"/>
      <c r="E130" s="472"/>
      <c r="F130" s="472"/>
      <c r="G130" s="472"/>
      <c r="H130" s="472"/>
      <c r="I130" s="472"/>
    </row>
    <row r="131" spans="1:9" ht="15.75" customHeight="1">
      <c r="A131" s="480" t="s">
        <v>214</v>
      </c>
      <c r="B131" s="481"/>
      <c r="C131" s="481"/>
      <c r="D131" s="481"/>
      <c r="E131" s="481"/>
      <c r="F131" s="481"/>
      <c r="G131" s="481"/>
      <c r="H131" s="481"/>
      <c r="I131" s="482"/>
    </row>
    <row r="132" spans="1:9">
      <c r="A132" s="483"/>
      <c r="B132" s="484"/>
      <c r="C132" s="484"/>
      <c r="D132" s="484"/>
      <c r="E132" s="484"/>
      <c r="F132" s="484"/>
      <c r="G132" s="484"/>
      <c r="H132" s="484"/>
      <c r="I132" s="485"/>
    </row>
    <row r="133" spans="1:9">
      <c r="A133" s="486" t="s">
        <v>215</v>
      </c>
      <c r="B133" s="487"/>
      <c r="C133" s="487"/>
      <c r="D133" s="487"/>
      <c r="E133" s="487"/>
      <c r="F133" s="487"/>
      <c r="G133" s="487"/>
      <c r="H133" s="487"/>
      <c r="I133" s="488"/>
    </row>
    <row r="134" spans="1:9">
      <c r="A134" s="419"/>
      <c r="B134" s="420"/>
      <c r="C134" s="420"/>
      <c r="D134" s="420"/>
      <c r="E134" s="420"/>
      <c r="F134" s="420"/>
      <c r="G134" s="420"/>
      <c r="H134" s="420"/>
      <c r="I134" s="421"/>
    </row>
    <row r="135" spans="1:9">
      <c r="A135" s="419"/>
      <c r="B135" s="420"/>
      <c r="C135" s="420"/>
      <c r="D135" s="420"/>
      <c r="E135" s="420"/>
      <c r="F135" s="420"/>
      <c r="G135" s="420"/>
      <c r="H135" s="420"/>
      <c r="I135" s="421"/>
    </row>
    <row r="136" spans="1:9">
      <c r="A136" s="419"/>
      <c r="B136" s="420"/>
      <c r="C136" s="420"/>
      <c r="D136" s="420"/>
      <c r="E136" s="420"/>
      <c r="F136" s="420"/>
      <c r="G136" s="420"/>
      <c r="H136" s="420"/>
      <c r="I136" s="421"/>
    </row>
    <row r="137" spans="1:9">
      <c r="A137" s="353"/>
      <c r="B137" s="354"/>
      <c r="C137" s="354"/>
      <c r="D137" s="354"/>
      <c r="E137" s="354"/>
      <c r="F137" s="354"/>
      <c r="G137" s="354"/>
      <c r="H137" s="354"/>
      <c r="I137" s="355"/>
    </row>
    <row r="138" spans="1:9">
      <c r="A138" s="472"/>
      <c r="B138" s="472"/>
      <c r="C138" s="472"/>
      <c r="D138" s="472"/>
      <c r="E138" s="472"/>
      <c r="F138" s="472"/>
      <c r="G138" s="472"/>
      <c r="H138" s="472"/>
      <c r="I138" s="472"/>
    </row>
    <row r="139" spans="1:9" ht="15.75">
      <c r="A139" s="477" t="s">
        <v>216</v>
      </c>
      <c r="B139" s="478"/>
      <c r="C139" s="478"/>
      <c r="D139" s="478"/>
      <c r="E139" s="478"/>
      <c r="F139" s="478"/>
      <c r="G139" s="478"/>
      <c r="H139" s="478"/>
      <c r="I139" s="479"/>
    </row>
    <row r="140" spans="1:9">
      <c r="A140" s="494" t="s">
        <v>217</v>
      </c>
      <c r="B140" s="495"/>
      <c r="C140" s="495"/>
      <c r="D140" s="495"/>
      <c r="E140" s="495"/>
      <c r="F140" s="495"/>
      <c r="G140" s="495"/>
      <c r="H140" s="495"/>
      <c r="I140" s="496"/>
    </row>
    <row r="141" spans="1:9">
      <c r="A141" s="497"/>
      <c r="B141" s="498"/>
      <c r="C141" s="498"/>
      <c r="D141" s="498"/>
      <c r="E141" s="498"/>
      <c r="F141" s="498"/>
      <c r="G141" s="498"/>
      <c r="H141" s="498"/>
      <c r="I141" s="499"/>
    </row>
    <row r="142" spans="1:9">
      <c r="A142" s="500"/>
      <c r="B142" s="501"/>
      <c r="C142" s="501"/>
      <c r="D142" s="501"/>
      <c r="E142" s="501"/>
      <c r="F142" s="501"/>
      <c r="G142" s="501"/>
      <c r="H142" s="501"/>
      <c r="I142" s="502"/>
    </row>
    <row r="143" spans="1:9">
      <c r="A143" s="473"/>
      <c r="B143" s="473"/>
      <c r="C143" s="473"/>
      <c r="D143" s="473"/>
      <c r="E143" s="473"/>
      <c r="F143" s="473"/>
      <c r="G143" s="473"/>
      <c r="H143" s="473"/>
      <c r="I143" s="473"/>
    </row>
    <row r="144" spans="1:9">
      <c r="A144" s="429"/>
      <c r="B144" s="429"/>
      <c r="C144" s="429"/>
      <c r="D144" s="429"/>
      <c r="E144" s="429"/>
      <c r="F144" s="429"/>
      <c r="G144" s="429"/>
      <c r="H144" s="429"/>
      <c r="I144" s="429"/>
    </row>
    <row r="145" spans="1:9">
      <c r="A145" s="429"/>
      <c r="B145" s="429"/>
      <c r="C145" s="429"/>
      <c r="D145" s="429"/>
      <c r="E145" s="429"/>
      <c r="F145" s="429"/>
      <c r="G145" s="429"/>
      <c r="H145" s="429"/>
      <c r="I145" s="429"/>
    </row>
    <row r="146" spans="1:9">
      <c r="A146" s="429"/>
      <c r="B146" s="429"/>
      <c r="C146" s="429"/>
      <c r="D146" s="429"/>
      <c r="E146" s="429"/>
      <c r="F146" s="429"/>
      <c r="G146" s="429"/>
      <c r="H146" s="429"/>
      <c r="I146" s="429"/>
    </row>
    <row r="147" spans="1:9">
      <c r="A147" s="429"/>
      <c r="B147" s="429"/>
      <c r="C147" s="429"/>
      <c r="D147" s="429"/>
      <c r="E147" s="429"/>
      <c r="F147" s="429"/>
      <c r="G147" s="429"/>
      <c r="H147" s="429"/>
      <c r="I147" s="429"/>
    </row>
    <row r="148" spans="1:9">
      <c r="A148" s="429"/>
      <c r="B148" s="429"/>
      <c r="C148" s="429"/>
      <c r="D148" s="429"/>
      <c r="E148" s="429"/>
      <c r="F148" s="429"/>
      <c r="G148" s="429"/>
      <c r="H148" s="429"/>
      <c r="I148" s="429"/>
    </row>
    <row r="149" spans="1:9" ht="20.25">
      <c r="A149" s="560" t="s">
        <v>218</v>
      </c>
      <c r="B149" s="560"/>
      <c r="C149" s="560"/>
      <c r="D149" s="560"/>
      <c r="E149" s="560"/>
      <c r="F149" s="560"/>
      <c r="G149" s="560"/>
      <c r="H149" s="560"/>
      <c r="I149" s="560"/>
    </row>
    <row r="150" spans="1:9">
      <c r="A150" s="493"/>
      <c r="B150" s="493"/>
      <c r="C150" s="493"/>
      <c r="D150" s="493"/>
      <c r="E150" s="493"/>
      <c r="F150" s="493"/>
      <c r="G150" s="493"/>
      <c r="H150" s="493"/>
      <c r="I150" s="493"/>
    </row>
    <row r="151" spans="1:9" ht="15.75">
      <c r="A151" s="477" t="s">
        <v>219</v>
      </c>
      <c r="B151" s="478"/>
      <c r="C151" s="478"/>
      <c r="D151" s="478"/>
      <c r="E151" s="478"/>
      <c r="F151" s="478"/>
      <c r="G151" s="478"/>
      <c r="H151" s="478"/>
      <c r="I151" s="479"/>
    </row>
    <row r="152" spans="1:9">
      <c r="A152" s="494" t="s">
        <v>220</v>
      </c>
      <c r="B152" s="495"/>
      <c r="C152" s="495"/>
      <c r="D152" s="495"/>
      <c r="E152" s="495"/>
      <c r="F152" s="495"/>
      <c r="G152" s="495"/>
      <c r="H152" s="495"/>
      <c r="I152" s="496"/>
    </row>
    <row r="153" spans="1:9">
      <c r="A153" s="497"/>
      <c r="B153" s="498"/>
      <c r="C153" s="498"/>
      <c r="D153" s="498"/>
      <c r="E153" s="498"/>
      <c r="F153" s="498"/>
      <c r="G153" s="498"/>
      <c r="H153" s="498"/>
      <c r="I153" s="499"/>
    </row>
    <row r="154" spans="1:9">
      <c r="A154" s="500"/>
      <c r="B154" s="501"/>
      <c r="C154" s="501"/>
      <c r="D154" s="501"/>
      <c r="E154" s="501"/>
      <c r="F154" s="501"/>
      <c r="G154" s="501"/>
      <c r="H154" s="501"/>
      <c r="I154" s="502"/>
    </row>
    <row r="155" spans="1:9">
      <c r="A155" s="472"/>
      <c r="B155" s="472"/>
      <c r="C155" s="472"/>
      <c r="D155" s="472"/>
      <c r="E155" s="472"/>
      <c r="F155" s="472"/>
      <c r="G155" s="472"/>
      <c r="H155" s="472"/>
      <c r="I155" s="472"/>
    </row>
    <row r="156" spans="1:9" ht="15.75">
      <c r="A156" s="561" t="s">
        <v>221</v>
      </c>
      <c r="B156" s="562"/>
      <c r="C156" s="562"/>
      <c r="D156" s="562"/>
      <c r="E156" s="562"/>
      <c r="F156" s="562"/>
      <c r="G156" s="562"/>
      <c r="H156" s="562"/>
      <c r="I156" s="563"/>
    </row>
    <row r="157" spans="1:9">
      <c r="A157" s="474" t="s">
        <v>222</v>
      </c>
      <c r="B157" s="475"/>
      <c r="C157" s="475"/>
      <c r="D157" s="475"/>
      <c r="E157" s="475"/>
      <c r="F157" s="475"/>
      <c r="G157" s="475"/>
      <c r="H157" s="475"/>
      <c r="I157" s="476"/>
    </row>
    <row r="158" spans="1:9">
      <c r="A158" s="395"/>
      <c r="B158" s="386"/>
      <c r="C158" s="386"/>
      <c r="D158" s="386"/>
      <c r="E158" s="386"/>
      <c r="F158" s="386"/>
      <c r="G158" s="386"/>
      <c r="H158" s="386"/>
      <c r="I158" s="396"/>
    </row>
    <row r="159" spans="1:9">
      <c r="A159" s="558"/>
      <c r="B159" s="429"/>
      <c r="C159" s="429"/>
      <c r="D159" s="429"/>
      <c r="E159" s="429"/>
      <c r="F159" s="429"/>
      <c r="G159" s="429"/>
      <c r="H159" s="429"/>
      <c r="I159" s="559"/>
    </row>
    <row r="160" spans="1:9" ht="15.75">
      <c r="A160" s="336" t="s">
        <v>223</v>
      </c>
      <c r="B160" s="332"/>
      <c r="C160" s="332"/>
      <c r="D160" s="332"/>
      <c r="E160" s="550" t="s">
        <v>224</v>
      </c>
      <c r="F160" s="550"/>
      <c r="G160" s="550"/>
      <c r="H160" s="550"/>
      <c r="I160" s="551"/>
    </row>
    <row r="161" spans="1:9" ht="15.75">
      <c r="A161" s="555"/>
      <c r="B161" s="556"/>
      <c r="C161" s="556"/>
      <c r="D161" s="556"/>
      <c r="E161" s="556"/>
      <c r="F161" s="556"/>
      <c r="G161" s="556"/>
      <c r="H161" s="556"/>
      <c r="I161" s="557"/>
    </row>
    <row r="162" spans="1:9" ht="15.75">
      <c r="A162" s="336" t="s">
        <v>225</v>
      </c>
      <c r="B162" s="332"/>
      <c r="C162" s="332"/>
      <c r="D162" s="332"/>
      <c r="E162" s="550" t="s">
        <v>226</v>
      </c>
      <c r="F162" s="550"/>
      <c r="G162" s="550"/>
      <c r="H162" s="550"/>
      <c r="I162" s="551"/>
    </row>
    <row r="163" spans="1:9" ht="15.75">
      <c r="A163" s="555"/>
      <c r="B163" s="556"/>
      <c r="C163" s="556"/>
      <c r="D163" s="556"/>
      <c r="E163" s="556"/>
      <c r="F163" s="556"/>
      <c r="G163" s="556"/>
      <c r="H163" s="556"/>
      <c r="I163" s="557"/>
    </row>
    <row r="164" spans="1:9" ht="15.75">
      <c r="A164" s="336" t="s">
        <v>227</v>
      </c>
      <c r="B164" s="332"/>
      <c r="C164" s="332"/>
      <c r="D164" s="332"/>
      <c r="E164" s="550" t="s">
        <v>228</v>
      </c>
      <c r="F164" s="550"/>
      <c r="G164" s="550"/>
      <c r="H164" s="550"/>
      <c r="I164" s="551"/>
    </row>
    <row r="165" spans="1:9" ht="15.75">
      <c r="A165" s="552"/>
      <c r="B165" s="553"/>
      <c r="C165" s="553"/>
      <c r="D165" s="553"/>
      <c r="E165" s="553"/>
      <c r="F165" s="553"/>
      <c r="G165" s="553"/>
      <c r="H165" s="553"/>
      <c r="I165" s="554"/>
    </row>
    <row r="166" spans="1:9">
      <c r="A166" s="472"/>
      <c r="B166" s="472"/>
      <c r="C166" s="472"/>
      <c r="D166" s="472"/>
      <c r="E166" s="472"/>
      <c r="F166" s="472"/>
      <c r="G166" s="472"/>
      <c r="H166" s="472"/>
      <c r="I166" s="472"/>
    </row>
    <row r="167" spans="1:9" ht="15.75" customHeight="1">
      <c r="A167" s="480" t="s">
        <v>229</v>
      </c>
      <c r="B167" s="481"/>
      <c r="C167" s="481"/>
      <c r="D167" s="481"/>
      <c r="E167" s="481"/>
      <c r="F167" s="481"/>
      <c r="G167" s="481"/>
      <c r="H167" s="481"/>
      <c r="I167" s="482"/>
    </row>
    <row r="168" spans="1:9">
      <c r="A168" s="483"/>
      <c r="B168" s="484"/>
      <c r="C168" s="484"/>
      <c r="D168" s="484"/>
      <c r="E168" s="484"/>
      <c r="F168" s="484"/>
      <c r="G168" s="484"/>
      <c r="H168" s="484"/>
      <c r="I168" s="485"/>
    </row>
    <row r="169" spans="1:9">
      <c r="A169" s="494" t="s">
        <v>230</v>
      </c>
      <c r="B169" s="495"/>
      <c r="C169" s="495"/>
      <c r="D169" s="495"/>
      <c r="E169" s="495"/>
      <c r="F169" s="495"/>
      <c r="G169" s="495"/>
      <c r="H169" s="495"/>
      <c r="I169" s="496"/>
    </row>
    <row r="170" spans="1:9">
      <c r="A170" s="500"/>
      <c r="B170" s="501"/>
      <c r="C170" s="501"/>
      <c r="D170" s="501"/>
      <c r="E170" s="501"/>
      <c r="F170" s="501"/>
      <c r="G170" s="501"/>
      <c r="H170" s="501"/>
      <c r="I170" s="502"/>
    </row>
    <row r="171" spans="1:9">
      <c r="A171" s="473"/>
      <c r="B171" s="473"/>
      <c r="C171" s="473"/>
      <c r="D171" s="473"/>
      <c r="E171" s="473"/>
      <c r="F171" s="473"/>
      <c r="G171" s="473"/>
      <c r="H171" s="473"/>
      <c r="I171" s="473"/>
    </row>
    <row r="172" spans="1:9" ht="20.25">
      <c r="A172" s="529" t="s">
        <v>231</v>
      </c>
      <c r="B172" s="529"/>
      <c r="C172" s="529"/>
      <c r="D172" s="529"/>
      <c r="E172" s="529"/>
      <c r="F172" s="529"/>
      <c r="G172" s="529"/>
      <c r="H172" s="529"/>
      <c r="I172" s="529"/>
    </row>
    <row r="173" spans="1:9">
      <c r="A173" s="493"/>
      <c r="B173" s="493"/>
      <c r="C173" s="493"/>
      <c r="D173" s="493"/>
      <c r="E173" s="493"/>
      <c r="F173" s="493"/>
      <c r="G173" s="493"/>
      <c r="H173" s="493"/>
      <c r="I173" s="493"/>
    </row>
    <row r="174" spans="1:9" ht="15.75">
      <c r="A174" s="477" t="s">
        <v>232</v>
      </c>
      <c r="B174" s="478"/>
      <c r="C174" s="478"/>
      <c r="D174" s="478"/>
      <c r="E174" s="478"/>
      <c r="F174" s="478"/>
      <c r="G174" s="478"/>
      <c r="H174" s="478"/>
      <c r="I174" s="479"/>
    </row>
    <row r="175" spans="1:9" ht="15" customHeight="1">
      <c r="A175" s="474" t="s">
        <v>233</v>
      </c>
      <c r="B175" s="475"/>
      <c r="C175" s="475"/>
      <c r="D175" s="475"/>
      <c r="E175" s="475"/>
      <c r="F175" s="475"/>
      <c r="G175" s="475"/>
      <c r="H175" s="475"/>
      <c r="I175" s="476"/>
    </row>
    <row r="176" spans="1:9">
      <c r="A176" s="395"/>
      <c r="B176" s="386"/>
      <c r="C176" s="386"/>
      <c r="D176" s="386"/>
      <c r="E176" s="386"/>
      <c r="F176" s="386"/>
      <c r="G176" s="386"/>
      <c r="H176" s="386"/>
      <c r="I176" s="396"/>
    </row>
    <row r="177" spans="1:9">
      <c r="A177" s="397"/>
      <c r="B177" s="398"/>
      <c r="C177" s="398"/>
      <c r="D177" s="398"/>
      <c r="E177" s="398"/>
      <c r="F177" s="398"/>
      <c r="G177" s="398"/>
      <c r="H177" s="398"/>
      <c r="I177" s="399"/>
    </row>
    <row r="178" spans="1:9">
      <c r="A178" s="509"/>
      <c r="B178" s="509"/>
      <c r="C178" s="509"/>
      <c r="D178" s="509"/>
      <c r="E178" s="509"/>
      <c r="F178" s="509"/>
      <c r="G178" s="509"/>
      <c r="H178" s="509"/>
      <c r="I178" s="509"/>
    </row>
    <row r="179" spans="1:9" ht="15.75">
      <c r="A179" s="477" t="s">
        <v>234</v>
      </c>
      <c r="B179" s="478"/>
      <c r="C179" s="478"/>
      <c r="D179" s="478"/>
      <c r="E179" s="478"/>
      <c r="F179" s="478"/>
      <c r="G179" s="478"/>
      <c r="H179" s="478"/>
      <c r="I179" s="479"/>
    </row>
    <row r="180" spans="1:9">
      <c r="A180" s="494" t="s">
        <v>235</v>
      </c>
      <c r="B180" s="495"/>
      <c r="C180" s="495"/>
      <c r="D180" s="495"/>
      <c r="E180" s="495"/>
      <c r="F180" s="495"/>
      <c r="G180" s="495"/>
      <c r="H180" s="495"/>
      <c r="I180" s="496"/>
    </row>
    <row r="181" spans="1:9">
      <c r="A181" s="497"/>
      <c r="B181" s="498"/>
      <c r="C181" s="498"/>
      <c r="D181" s="498"/>
      <c r="E181" s="498"/>
      <c r="F181" s="498"/>
      <c r="G181" s="498"/>
      <c r="H181" s="498"/>
      <c r="I181" s="499"/>
    </row>
    <row r="182" spans="1:9">
      <c r="A182" s="500"/>
      <c r="B182" s="501"/>
      <c r="C182" s="501"/>
      <c r="D182" s="501"/>
      <c r="E182" s="501"/>
      <c r="F182" s="501"/>
      <c r="G182" s="501"/>
      <c r="H182" s="501"/>
      <c r="I182" s="502"/>
    </row>
    <row r="183" spans="1:9">
      <c r="A183" s="472"/>
      <c r="B183" s="472"/>
      <c r="C183" s="472"/>
      <c r="D183" s="472"/>
      <c r="E183" s="472"/>
      <c r="F183" s="472"/>
      <c r="G183" s="472"/>
      <c r="H183" s="472"/>
      <c r="I183" s="472"/>
    </row>
    <row r="184" spans="1:9">
      <c r="A184" s="503" t="s">
        <v>236</v>
      </c>
      <c r="B184" s="504"/>
      <c r="C184" s="504"/>
      <c r="D184" s="504"/>
      <c r="E184" s="504"/>
      <c r="F184" s="504"/>
      <c r="G184" s="504"/>
      <c r="H184" s="504"/>
      <c r="I184" s="505"/>
    </row>
    <row r="185" spans="1:9">
      <c r="A185" s="506"/>
      <c r="B185" s="507"/>
      <c r="C185" s="507"/>
      <c r="D185" s="507"/>
      <c r="E185" s="507"/>
      <c r="F185" s="507"/>
      <c r="G185" s="507"/>
      <c r="H185" s="507"/>
      <c r="I185" s="508"/>
    </row>
    <row r="186" spans="1:9" ht="15" customHeight="1">
      <c r="A186" s="474" t="s">
        <v>237</v>
      </c>
      <c r="B186" s="475"/>
      <c r="C186" s="475"/>
      <c r="D186" s="475"/>
      <c r="E186" s="475"/>
      <c r="F186" s="475"/>
      <c r="G186" s="475"/>
      <c r="H186" s="475"/>
      <c r="I186" s="476"/>
    </row>
    <row r="187" spans="1:9">
      <c r="A187" s="395"/>
      <c r="B187" s="386"/>
      <c r="C187" s="386"/>
      <c r="D187" s="386"/>
      <c r="E187" s="386"/>
      <c r="F187" s="386"/>
      <c r="G187" s="386"/>
      <c r="H187" s="386"/>
      <c r="I187" s="396"/>
    </row>
    <row r="188" spans="1:9">
      <c r="A188" s="397"/>
      <c r="B188" s="398"/>
      <c r="C188" s="398"/>
      <c r="D188" s="398"/>
      <c r="E188" s="398"/>
      <c r="F188" s="398"/>
      <c r="G188" s="398"/>
      <c r="H188" s="398"/>
      <c r="I188" s="399"/>
    </row>
    <row r="189" spans="1:9">
      <c r="A189" s="509"/>
      <c r="B189" s="509"/>
      <c r="C189" s="509"/>
      <c r="D189" s="509"/>
      <c r="E189" s="509"/>
      <c r="F189" s="509"/>
      <c r="G189" s="509"/>
      <c r="H189" s="509"/>
      <c r="I189" s="509"/>
    </row>
    <row r="190" spans="1:9" ht="15.75">
      <c r="A190" s="477" t="s">
        <v>238</v>
      </c>
      <c r="B190" s="478"/>
      <c r="C190" s="478"/>
      <c r="D190" s="478"/>
      <c r="E190" s="478"/>
      <c r="F190" s="478"/>
      <c r="G190" s="478"/>
      <c r="H190" s="478"/>
      <c r="I190" s="479"/>
    </row>
    <row r="191" spans="1:9">
      <c r="A191" s="526" t="s">
        <v>239</v>
      </c>
      <c r="B191" s="527"/>
      <c r="C191" s="527"/>
      <c r="D191" s="527"/>
      <c r="E191" s="527"/>
      <c r="F191" s="527"/>
      <c r="G191" s="527"/>
      <c r="H191" s="527"/>
      <c r="I191" s="528"/>
    </row>
    <row r="192" spans="1:9">
      <c r="A192" s="520"/>
      <c r="B192" s="521"/>
      <c r="C192" s="521"/>
      <c r="D192" s="521"/>
      <c r="E192" s="521"/>
      <c r="F192" s="521"/>
      <c r="G192" s="521"/>
      <c r="H192" s="521"/>
      <c r="I192" s="522"/>
    </row>
    <row r="193" spans="1:9">
      <c r="A193" s="523"/>
      <c r="B193" s="524"/>
      <c r="C193" s="524"/>
      <c r="D193" s="524"/>
      <c r="E193" s="524"/>
      <c r="F193" s="524"/>
      <c r="G193" s="524"/>
      <c r="H193" s="524"/>
      <c r="I193" s="525"/>
    </row>
    <row r="194" spans="1:9">
      <c r="A194" s="429"/>
      <c r="B194" s="429"/>
      <c r="C194" s="429"/>
      <c r="D194" s="429"/>
      <c r="E194" s="429"/>
      <c r="F194" s="429"/>
      <c r="G194" s="429"/>
      <c r="H194" s="429"/>
      <c r="I194" s="429"/>
    </row>
    <row r="195" spans="1:9">
      <c r="A195" s="429"/>
      <c r="B195" s="429"/>
      <c r="C195" s="429"/>
      <c r="D195" s="429"/>
      <c r="E195" s="429"/>
      <c r="F195" s="429"/>
      <c r="G195" s="429"/>
      <c r="H195" s="429"/>
      <c r="I195" s="429"/>
    </row>
    <row r="196" spans="1:9">
      <c r="A196" s="429"/>
      <c r="B196" s="429"/>
      <c r="C196" s="429"/>
      <c r="D196" s="429"/>
      <c r="E196" s="429"/>
      <c r="F196" s="429"/>
      <c r="G196" s="429"/>
      <c r="H196" s="429"/>
      <c r="I196" s="429"/>
    </row>
    <row r="197" spans="1:9">
      <c r="A197" s="429"/>
      <c r="B197" s="429"/>
      <c r="C197" s="429"/>
      <c r="D197" s="429"/>
      <c r="E197" s="429"/>
      <c r="F197" s="429"/>
      <c r="G197" s="429"/>
      <c r="H197" s="429"/>
      <c r="I197" s="429"/>
    </row>
    <row r="198" spans="1:9" ht="15.75">
      <c r="A198" s="477" t="s">
        <v>240</v>
      </c>
      <c r="B198" s="478"/>
      <c r="C198" s="478"/>
      <c r="D198" s="478"/>
      <c r="E198" s="478"/>
      <c r="F198" s="478"/>
      <c r="G198" s="478"/>
      <c r="H198" s="478"/>
      <c r="I198" s="479"/>
    </row>
    <row r="199" spans="1:9">
      <c r="A199" s="526" t="s">
        <v>241</v>
      </c>
      <c r="B199" s="527"/>
      <c r="C199" s="527"/>
      <c r="D199" s="527"/>
      <c r="E199" s="527"/>
      <c r="F199" s="527"/>
      <c r="G199" s="527"/>
      <c r="H199" s="527"/>
      <c r="I199" s="528"/>
    </row>
    <row r="200" spans="1:9">
      <c r="A200" s="520"/>
      <c r="B200" s="521"/>
      <c r="C200" s="521"/>
      <c r="D200" s="521"/>
      <c r="E200" s="521"/>
      <c r="F200" s="521"/>
      <c r="G200" s="521"/>
      <c r="H200" s="521"/>
      <c r="I200" s="522"/>
    </row>
    <row r="201" spans="1:9">
      <c r="A201" s="520"/>
      <c r="B201" s="521"/>
      <c r="C201" s="521"/>
      <c r="D201" s="521"/>
      <c r="E201" s="521"/>
      <c r="F201" s="521"/>
      <c r="G201" s="521"/>
      <c r="H201" s="521"/>
      <c r="I201" s="522"/>
    </row>
    <row r="202" spans="1:9" ht="15.75">
      <c r="A202" s="328"/>
      <c r="B202" s="327"/>
      <c r="C202" s="327"/>
      <c r="D202" s="327"/>
      <c r="E202" s="327"/>
      <c r="F202" s="327"/>
      <c r="G202" s="327"/>
      <c r="H202" s="327"/>
      <c r="I202" s="329"/>
    </row>
    <row r="203" spans="1:9" ht="15.75">
      <c r="A203" s="336" t="s">
        <v>242</v>
      </c>
      <c r="B203" s="332"/>
      <c r="C203" s="332"/>
      <c r="D203" s="332"/>
      <c r="E203" s="332"/>
      <c r="F203" s="332"/>
      <c r="G203" s="332"/>
      <c r="H203" s="332"/>
      <c r="I203" s="519"/>
    </row>
    <row r="204" spans="1:9" ht="15.75">
      <c r="A204" s="328"/>
      <c r="B204" s="327"/>
      <c r="C204" s="327"/>
      <c r="D204" s="327"/>
      <c r="E204" s="327"/>
      <c r="F204" s="327"/>
      <c r="G204" s="327"/>
      <c r="H204" s="327"/>
      <c r="I204" s="329"/>
    </row>
    <row r="205" spans="1:9" ht="15.75">
      <c r="A205" s="336" t="s">
        <v>243</v>
      </c>
      <c r="B205" s="332"/>
      <c r="C205" s="332"/>
      <c r="D205" s="332"/>
      <c r="E205" s="332"/>
      <c r="F205" s="332"/>
      <c r="G205" s="332"/>
      <c r="H205" s="332"/>
      <c r="I205" s="519"/>
    </row>
    <row r="206" spans="1:9" ht="15.75">
      <c r="A206" s="328"/>
      <c r="B206" s="327"/>
      <c r="C206" s="327"/>
      <c r="D206" s="327"/>
      <c r="E206" s="327"/>
      <c r="F206" s="327"/>
      <c r="G206" s="327"/>
      <c r="H206" s="327"/>
      <c r="I206" s="329"/>
    </row>
    <row r="207" spans="1:9">
      <c r="A207" s="520" t="s">
        <v>244</v>
      </c>
      <c r="B207" s="521"/>
      <c r="C207" s="521"/>
      <c r="D207" s="521"/>
      <c r="E207" s="521"/>
      <c r="F207" s="521"/>
      <c r="G207" s="521"/>
      <c r="H207" s="521"/>
      <c r="I207" s="522"/>
    </row>
    <row r="208" spans="1:9">
      <c r="A208" s="523"/>
      <c r="B208" s="524"/>
      <c r="C208" s="524"/>
      <c r="D208" s="524"/>
      <c r="E208" s="524"/>
      <c r="F208" s="524"/>
      <c r="G208" s="524"/>
      <c r="H208" s="524"/>
      <c r="I208" s="525"/>
    </row>
    <row r="209" spans="1:9">
      <c r="A209" s="473"/>
      <c r="B209" s="473"/>
      <c r="C209" s="473"/>
      <c r="D209" s="473"/>
      <c r="E209" s="473"/>
      <c r="F209" s="473"/>
      <c r="G209" s="473"/>
      <c r="H209" s="473"/>
      <c r="I209" s="473"/>
    </row>
    <row r="210" spans="1:9" ht="20.25">
      <c r="A210" s="489" t="s">
        <v>245</v>
      </c>
      <c r="B210" s="489"/>
      <c r="C210" s="489"/>
      <c r="D210" s="489"/>
      <c r="E210" s="489"/>
      <c r="F210" s="489"/>
      <c r="G210" s="489"/>
      <c r="H210" s="489"/>
      <c r="I210" s="489"/>
    </row>
    <row r="211" spans="1:9">
      <c r="A211" s="429"/>
      <c r="B211" s="429"/>
      <c r="C211" s="429"/>
      <c r="D211" s="429"/>
      <c r="E211" s="429"/>
      <c r="F211" s="429"/>
      <c r="G211" s="429"/>
      <c r="H211" s="429"/>
      <c r="I211" s="429"/>
    </row>
    <row r="212" spans="1:9" ht="15.75">
      <c r="A212" s="549" t="s">
        <v>28</v>
      </c>
      <c r="B212" s="549"/>
      <c r="C212" s="549"/>
      <c r="D212" s="549"/>
      <c r="E212" s="549"/>
      <c r="F212" s="549"/>
      <c r="G212" s="549"/>
      <c r="H212" s="549"/>
      <c r="I212" s="549"/>
    </row>
    <row r="213" spans="1:9">
      <c r="A213" s="533"/>
      <c r="B213" s="533"/>
      <c r="C213" s="533"/>
      <c r="D213" s="533"/>
      <c r="E213" s="533"/>
      <c r="F213" s="533"/>
      <c r="G213" s="533"/>
      <c r="H213" s="533"/>
      <c r="I213" s="533"/>
    </row>
    <row r="214" spans="1:9">
      <c r="A214" s="534" t="s">
        <v>29</v>
      </c>
      <c r="B214" s="535"/>
      <c r="C214" s="535"/>
      <c r="D214" s="536"/>
      <c r="E214" s="534" t="s">
        <v>30</v>
      </c>
      <c r="F214" s="535"/>
      <c r="G214" s="535"/>
      <c r="H214" s="535"/>
      <c r="I214" s="536"/>
    </row>
    <row r="215" spans="1:9">
      <c r="A215" s="537" t="s">
        <v>31</v>
      </c>
      <c r="B215" s="538"/>
      <c r="C215" s="538"/>
      <c r="D215" s="539"/>
      <c r="E215" s="543" t="s">
        <v>32</v>
      </c>
      <c r="F215" s="544"/>
      <c r="G215" s="544"/>
      <c r="H215" s="544"/>
      <c r="I215" s="545"/>
    </row>
    <row r="216" spans="1:9">
      <c r="A216" s="540"/>
      <c r="B216" s="541"/>
      <c r="C216" s="541"/>
      <c r="D216" s="542"/>
      <c r="E216" s="546"/>
      <c r="F216" s="547"/>
      <c r="G216" s="547"/>
      <c r="H216" s="547"/>
      <c r="I216" s="548"/>
    </row>
    <row r="217" spans="1:9">
      <c r="A217" s="510" t="s">
        <v>33</v>
      </c>
      <c r="B217" s="511"/>
      <c r="C217" s="511"/>
      <c r="D217" s="512"/>
      <c r="E217" s="513" t="s">
        <v>224</v>
      </c>
      <c r="F217" s="514"/>
      <c r="G217" s="514"/>
      <c r="H217" s="514"/>
      <c r="I217" s="515"/>
    </row>
    <row r="218" spans="1:9">
      <c r="A218" s="510" t="s">
        <v>35</v>
      </c>
      <c r="B218" s="511"/>
      <c r="C218" s="511"/>
      <c r="D218" s="512"/>
      <c r="E218" s="516"/>
      <c r="F218" s="517"/>
      <c r="G218" s="517"/>
      <c r="H218" s="517"/>
      <c r="I218" s="518"/>
    </row>
    <row r="219" spans="1:9">
      <c r="A219" s="510" t="s">
        <v>36</v>
      </c>
      <c r="B219" s="511"/>
      <c r="C219" s="511"/>
      <c r="D219" s="512"/>
      <c r="E219" s="530" t="s">
        <v>37</v>
      </c>
      <c r="F219" s="531"/>
      <c r="G219" s="531"/>
      <c r="H219" s="531"/>
      <c r="I219" s="532"/>
    </row>
    <row r="220" spans="1:9">
      <c r="A220" s="510" t="s">
        <v>38</v>
      </c>
      <c r="B220" s="511"/>
      <c r="C220" s="511"/>
      <c r="D220" s="512"/>
      <c r="E220" s="513" t="s">
        <v>39</v>
      </c>
      <c r="F220" s="514"/>
      <c r="G220" s="514"/>
      <c r="H220" s="514"/>
      <c r="I220" s="515"/>
    </row>
    <row r="221" spans="1:9">
      <c r="A221" s="510" t="s">
        <v>40</v>
      </c>
      <c r="B221" s="511"/>
      <c r="C221" s="511"/>
      <c r="D221" s="512"/>
      <c r="E221" s="516"/>
      <c r="F221" s="517"/>
      <c r="G221" s="517"/>
      <c r="H221" s="517"/>
      <c r="I221" s="518"/>
    </row>
    <row r="222" spans="1:9"/>
    <row r="223" spans="1:9"/>
    <row r="224" spans="1:9"/>
    <row r="225"/>
    <row r="226"/>
    <row r="227"/>
    <row r="228"/>
    <row r="229"/>
    <row r="230"/>
    <row r="231"/>
    <row r="232"/>
    <row r="233"/>
    <row r="234"/>
    <row r="235"/>
    <row r="236"/>
    <row r="237"/>
    <row r="238"/>
    <row r="239"/>
    <row r="240"/>
    <row r="241"/>
    <row r="242"/>
    <row r="243"/>
    <row r="244"/>
    <row r="245"/>
    <row r="246"/>
  </sheetData>
  <mergeCells count="114">
    <mergeCell ref="A29:I29"/>
    <mergeCell ref="A30:I41"/>
    <mergeCell ref="A28:I28"/>
    <mergeCell ref="A13:I13"/>
    <mergeCell ref="A1:G1"/>
    <mergeCell ref="H1:I6"/>
    <mergeCell ref="A7:I10"/>
    <mergeCell ref="A12:I12"/>
    <mergeCell ref="A14:I14"/>
    <mergeCell ref="A15:I27"/>
    <mergeCell ref="A11:I11"/>
    <mergeCell ref="A2:G6"/>
    <mergeCell ref="A79:I80"/>
    <mergeCell ref="A81:I83"/>
    <mergeCell ref="A85:I85"/>
    <mergeCell ref="A86:I88"/>
    <mergeCell ref="A90:I90"/>
    <mergeCell ref="A42:I48"/>
    <mergeCell ref="A50:I56"/>
    <mergeCell ref="A58:I58"/>
    <mergeCell ref="A59:I66"/>
    <mergeCell ref="A68:I68"/>
    <mergeCell ref="A69:I77"/>
    <mergeCell ref="A49:I49"/>
    <mergeCell ref="A78:I78"/>
    <mergeCell ref="A67:I67"/>
    <mergeCell ref="A57:I57"/>
    <mergeCell ref="A157:I158"/>
    <mergeCell ref="A160:D160"/>
    <mergeCell ref="A162:D162"/>
    <mergeCell ref="A164:D164"/>
    <mergeCell ref="A161:I161"/>
    <mergeCell ref="A159:I159"/>
    <mergeCell ref="A163:I163"/>
    <mergeCell ref="A139:I139"/>
    <mergeCell ref="A140:I142"/>
    <mergeCell ref="A149:I149"/>
    <mergeCell ref="A151:I151"/>
    <mergeCell ref="A152:I154"/>
    <mergeCell ref="A156:I156"/>
    <mergeCell ref="A143:I148"/>
    <mergeCell ref="A155:I155"/>
    <mergeCell ref="A175:I177"/>
    <mergeCell ref="A179:I179"/>
    <mergeCell ref="A180:I182"/>
    <mergeCell ref="A173:I173"/>
    <mergeCell ref="E162:I162"/>
    <mergeCell ref="E160:I160"/>
    <mergeCell ref="E164:I164"/>
    <mergeCell ref="A165:I165"/>
    <mergeCell ref="A167:I168"/>
    <mergeCell ref="A169:I170"/>
    <mergeCell ref="A166:I166"/>
    <mergeCell ref="A171:I171"/>
    <mergeCell ref="A219:D219"/>
    <mergeCell ref="E219:I219"/>
    <mergeCell ref="A220:D220"/>
    <mergeCell ref="E220:I221"/>
    <mergeCell ref="A221:D221"/>
    <mergeCell ref="A211:I211"/>
    <mergeCell ref="A213:I213"/>
    <mergeCell ref="A214:D214"/>
    <mergeCell ref="E214:I214"/>
    <mergeCell ref="A215:D216"/>
    <mergeCell ref="E215:I216"/>
    <mergeCell ref="A212:I212"/>
    <mergeCell ref="A189:I189"/>
    <mergeCell ref="A183:I183"/>
    <mergeCell ref="A178:I178"/>
    <mergeCell ref="A150:I150"/>
    <mergeCell ref="A217:D217"/>
    <mergeCell ref="E217:I218"/>
    <mergeCell ref="A218:D218"/>
    <mergeCell ref="A210:I210"/>
    <mergeCell ref="A205:I205"/>
    <mergeCell ref="A207:I208"/>
    <mergeCell ref="A206:I206"/>
    <mergeCell ref="A204:I204"/>
    <mergeCell ref="A202:I202"/>
    <mergeCell ref="A209:I209"/>
    <mergeCell ref="A194:I197"/>
    <mergeCell ref="A198:I198"/>
    <mergeCell ref="A199:I201"/>
    <mergeCell ref="A203:I203"/>
    <mergeCell ref="A184:I185"/>
    <mergeCell ref="A186:I188"/>
    <mergeCell ref="A190:I190"/>
    <mergeCell ref="A191:I193"/>
    <mergeCell ref="A172:I172"/>
    <mergeCell ref="A174:I174"/>
    <mergeCell ref="A138:I138"/>
    <mergeCell ref="A89:I89"/>
    <mergeCell ref="A103:I103"/>
    <mergeCell ref="A108:I108"/>
    <mergeCell ref="A94:I98"/>
    <mergeCell ref="A84:I84"/>
    <mergeCell ref="A118:I121"/>
    <mergeCell ref="A123:I123"/>
    <mergeCell ref="A124:I129"/>
    <mergeCell ref="A131:I132"/>
    <mergeCell ref="A133:I137"/>
    <mergeCell ref="A122:I122"/>
    <mergeCell ref="A130:I130"/>
    <mergeCell ref="A109:I110"/>
    <mergeCell ref="A112:I112"/>
    <mergeCell ref="A113:I115"/>
    <mergeCell ref="A117:I117"/>
    <mergeCell ref="A111:I111"/>
    <mergeCell ref="A116:I116"/>
    <mergeCell ref="A91:I93"/>
    <mergeCell ref="A99:I100"/>
    <mergeCell ref="A101:I102"/>
    <mergeCell ref="A104:I105"/>
    <mergeCell ref="A106:I107"/>
  </mergeCells>
  <hyperlinks>
    <hyperlink ref="E160" r:id="rId1" xr:uid="{00000000-0004-0000-0600-000000000000}"/>
    <hyperlink ref="E162" r:id="rId2" xr:uid="{00000000-0004-0000-0600-000001000000}"/>
    <hyperlink ref="E164" r:id="rId3" xr:uid="{00000000-0004-0000-0600-000002000000}"/>
    <hyperlink ref="E217" r:id="rId4" xr:uid="{00000000-0004-0000-0600-000003000000}"/>
    <hyperlink ref="E219" r:id="rId5" xr:uid="{00000000-0004-0000-0600-000004000000}"/>
    <hyperlink ref="E220" r:id="rId6" xr:uid="{00000000-0004-0000-0600-000005000000}"/>
  </hyperlinks>
  <pageMargins left="0.7" right="0.7" top="0.75" bottom="0.75" header="0.3" footer="0.3"/>
  <pageSetup paperSize="9" orientation="portrait" r:id="rId7"/>
  <drawing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B2"/>
  <sheetViews>
    <sheetView workbookViewId="0">
      <selection activeCell="A26" sqref="A26:K26"/>
    </sheetView>
  </sheetViews>
  <sheetFormatPr defaultRowHeight="15"/>
  <cols>
    <col min="2" max="2" width="97" bestFit="1" customWidth="1"/>
  </cols>
  <sheetData>
    <row r="1" spans="1:2" ht="45.2">
      <c r="A1" s="15" t="s">
        <v>246</v>
      </c>
      <c r="B1" s="67" t="s">
        <v>247</v>
      </c>
    </row>
    <row r="2" spans="1:2">
      <c r="A2" s="15" t="s">
        <v>248</v>
      </c>
      <c r="B2" s="15" t="s">
        <v>249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B2"/>
  <sheetViews>
    <sheetView workbookViewId="0">
      <selection activeCell="A26" sqref="A26:K26"/>
    </sheetView>
  </sheetViews>
  <sheetFormatPr defaultRowHeight="15"/>
  <cols>
    <col min="2" max="2" width="98.85546875" bestFit="1" customWidth="1"/>
  </cols>
  <sheetData>
    <row r="1" spans="1:2">
      <c r="A1" t="s">
        <v>246</v>
      </c>
      <c r="B1" t="s">
        <v>250</v>
      </c>
    </row>
    <row r="2" spans="1:2">
      <c r="A2" t="s">
        <v>248</v>
      </c>
      <c r="B2" t="s">
        <v>251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66B7ADEB7C6645B14691D3E81C4526" ma:contentTypeVersion="9" ma:contentTypeDescription="Create a new document." ma:contentTypeScope="" ma:versionID="6d60cd0117d6553638887020503de389">
  <xsd:schema xmlns:xsd="http://www.w3.org/2001/XMLSchema" xmlns:xs="http://www.w3.org/2001/XMLSchema" xmlns:p="http://schemas.microsoft.com/office/2006/metadata/properties" xmlns:ns2="7fe0f2fe-711d-4765-afe7-d6c7b7c4475b" xmlns:ns3="cdab3522-b69f-40a5-8da9-a7ed11cbea4f" targetNamespace="http://schemas.microsoft.com/office/2006/metadata/properties" ma:root="true" ma:fieldsID="f70e99b24eb83c5585e865f606a85652" ns2:_="" ns3:_="">
    <xsd:import namespace="7fe0f2fe-711d-4765-afe7-d6c7b7c4475b"/>
    <xsd:import namespace="cdab3522-b69f-40a5-8da9-a7ed11cbea4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e0f2fe-711d-4765-afe7-d6c7b7c447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ab3522-b69f-40a5-8da9-a7ed11cbea4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cdab3522-b69f-40a5-8da9-a7ed11cbea4f">
      <UserInfo>
        <DisplayName>Ewa Panfil</DisplayName>
        <AccountId>44</AccountId>
        <AccountType/>
      </UserInfo>
      <UserInfo>
        <DisplayName>Thereza Bandouna</DisplayName>
        <AccountId>12</AccountId>
        <AccountType/>
      </UserInfo>
    </SharedWithUsers>
  </documentManagement>
</p:properties>
</file>

<file path=customXml/itemProps1.xml><?xml version="1.0" encoding="utf-8"?>
<ds:datastoreItem xmlns:ds="http://schemas.openxmlformats.org/officeDocument/2006/customXml" ds:itemID="{40D05935-08A7-4FBD-BDED-B0199B4D2633}"/>
</file>

<file path=customXml/itemProps2.xml><?xml version="1.0" encoding="utf-8"?>
<ds:datastoreItem xmlns:ds="http://schemas.openxmlformats.org/officeDocument/2006/customXml" ds:itemID="{1B9899CC-4584-494C-ACDC-971103037BC7}"/>
</file>

<file path=customXml/itemProps3.xml><?xml version="1.0" encoding="utf-8"?>
<ds:datastoreItem xmlns:ds="http://schemas.openxmlformats.org/officeDocument/2006/customXml" ds:itemID="{BB6A79F5-DCA9-4C8D-A7E1-380CB62B128D}"/>
</file>

<file path=docProps/app.xml><?xml version="1.0" encoding="utf-8"?>
<Properties xmlns="http://schemas.openxmlformats.org/officeDocument/2006/extended-properties" xmlns:vt="http://schemas.openxmlformats.org/officeDocument/2006/docPropsVTypes">
  <Application>Microsoft Excel Online</Application>
  <Manager/>
  <Company>MMU</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Student CAS Request</dc:title>
  <dc:subject/>
  <dc:creator>Scott Mitchell</dc:creator>
  <cp:keywords/>
  <dc:description/>
  <cp:lastModifiedBy>Scott Mitchell</cp:lastModifiedBy>
  <cp:revision/>
  <dcterms:created xsi:type="dcterms:W3CDTF">2019-04-17T16:57:05Z</dcterms:created>
  <dcterms:modified xsi:type="dcterms:W3CDTF">2023-12-04T13:17:18Z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0x0101007866B7ADEB7C6645B14691D3E81C4526</vt:lpwstr>
  </property>
</Properties>
</file>